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derekkravitz/Desktop/"/>
    </mc:Choice>
  </mc:AlternateContent>
  <xr:revisionPtr revIDLastSave="0" documentId="8_{376AA7C2-C96B-C744-98EF-B1CF31B9981E}" xr6:coauthVersionLast="45" xr6:coauthVersionMax="45" xr10:uidLastSave="{00000000-0000-0000-0000-000000000000}"/>
  <bookViews>
    <workbookView xWindow="0" yWindow="460" windowWidth="19420" windowHeight="16380" xr2:uid="{6CE392C5-E309-4157-BD81-D77E8713C52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7" i="1" l="1"/>
  <c r="V47" i="1" s="1"/>
  <c r="Y47" i="1"/>
  <c r="Z47" i="1" s="1"/>
  <c r="AC47" i="1"/>
  <c r="AD47" i="1" s="1"/>
  <c r="E47" i="1"/>
  <c r="C47" i="1"/>
  <c r="U46" i="1" l="1"/>
  <c r="V46" i="1"/>
  <c r="Y46" i="1"/>
  <c r="Z46" i="1"/>
  <c r="AC46" i="1"/>
  <c r="AD46" i="1" s="1"/>
  <c r="E46" i="1"/>
  <c r="C46" i="1"/>
  <c r="U45" i="1" l="1"/>
  <c r="V45" i="1"/>
  <c r="Y45" i="1"/>
  <c r="Z45" i="1"/>
  <c r="AC45" i="1"/>
  <c r="AD45" i="1" s="1"/>
  <c r="E45" i="1"/>
  <c r="C45" i="1"/>
  <c r="U44" i="1" l="1"/>
  <c r="V44" i="1" s="1"/>
  <c r="Y44" i="1"/>
  <c r="Z44" i="1" s="1"/>
  <c r="AC44" i="1"/>
  <c r="AD44" i="1" s="1"/>
  <c r="E44" i="1"/>
  <c r="C44" i="1"/>
  <c r="U43" i="1" l="1"/>
  <c r="V43" i="1" s="1"/>
  <c r="AD26" i="1"/>
  <c r="AD27" i="1"/>
  <c r="AD28" i="1"/>
  <c r="AD29" i="1"/>
  <c r="AD30" i="1"/>
  <c r="AD31" i="1"/>
  <c r="AD32" i="1"/>
  <c r="AD41" i="1"/>
  <c r="AD42" i="1"/>
  <c r="AD43" i="1"/>
  <c r="Z10" i="1"/>
  <c r="Z11" i="1"/>
  <c r="Z12" i="1"/>
  <c r="Z13" i="1"/>
  <c r="Z22" i="1"/>
  <c r="Z24" i="1"/>
  <c r="Z25" i="1"/>
  <c r="Z26" i="1"/>
  <c r="Z27" i="1"/>
  <c r="Z28" i="1"/>
  <c r="Z29" i="1"/>
  <c r="Z32" i="1"/>
  <c r="Z37" i="1"/>
  <c r="Z38" i="1"/>
  <c r="Z39" i="1"/>
  <c r="Z40" i="1"/>
  <c r="Z41" i="1"/>
  <c r="Z42" i="1"/>
  <c r="Z43" i="1"/>
  <c r="V11" i="1"/>
  <c r="V18" i="1"/>
  <c r="V19" i="1"/>
  <c r="V20" i="1"/>
  <c r="V22" i="1"/>
  <c r="V23" i="1"/>
  <c r="V24" i="1"/>
  <c r="V25" i="1"/>
  <c r="V26" i="1"/>
  <c r="V27" i="1"/>
  <c r="V36" i="1"/>
  <c r="V37" i="1"/>
  <c r="V38" i="1"/>
  <c r="V39" i="1"/>
  <c r="V40" i="1"/>
  <c r="V41" i="1"/>
  <c r="V42" i="1"/>
  <c r="V10" i="1"/>
  <c r="AC26" i="1"/>
  <c r="AC27" i="1"/>
  <c r="AC28" i="1"/>
  <c r="AC29" i="1"/>
  <c r="AC30" i="1"/>
  <c r="AC31" i="1"/>
  <c r="AC32" i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C42" i="1"/>
  <c r="AC43" i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17" i="1"/>
  <c r="AD17" i="1" s="1"/>
  <c r="Y33" i="1"/>
  <c r="Z33" i="1" s="1"/>
  <c r="Y34" i="1"/>
  <c r="Z34" i="1" s="1"/>
  <c r="Y35" i="1"/>
  <c r="Z35" i="1" s="1"/>
  <c r="Y36" i="1"/>
  <c r="Z36" i="1" s="1"/>
  <c r="Y37" i="1"/>
  <c r="Y38" i="1"/>
  <c r="Y39" i="1"/>
  <c r="Y40" i="1"/>
  <c r="Y41" i="1"/>
  <c r="Y42" i="1"/>
  <c r="Y43" i="1"/>
  <c r="Y22" i="1"/>
  <c r="Y23" i="1"/>
  <c r="Z23" i="1" s="1"/>
  <c r="Y24" i="1"/>
  <c r="Y25" i="1"/>
  <c r="Y26" i="1"/>
  <c r="Y27" i="1"/>
  <c r="Y28" i="1"/>
  <c r="Y29" i="1"/>
  <c r="Y30" i="1"/>
  <c r="Z30" i="1" s="1"/>
  <c r="Y31" i="1"/>
  <c r="Z31" i="1" s="1"/>
  <c r="Y32" i="1"/>
  <c r="Y10" i="1"/>
  <c r="Y11" i="1"/>
  <c r="Y12" i="1"/>
  <c r="Y13" i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9" i="1"/>
  <c r="Z9" i="1" s="1"/>
  <c r="U35" i="1"/>
  <c r="V35" i="1" s="1"/>
  <c r="U36" i="1"/>
  <c r="U37" i="1"/>
  <c r="U38" i="1"/>
  <c r="U39" i="1"/>
  <c r="U40" i="1"/>
  <c r="U41" i="1"/>
  <c r="U42" i="1"/>
  <c r="U30" i="1"/>
  <c r="V30" i="1" s="1"/>
  <c r="U31" i="1"/>
  <c r="V31" i="1" s="1"/>
  <c r="U32" i="1"/>
  <c r="V32" i="1" s="1"/>
  <c r="U33" i="1"/>
  <c r="V33" i="1" s="1"/>
  <c r="U34" i="1"/>
  <c r="V34" i="1" s="1"/>
  <c r="U26" i="1"/>
  <c r="U27" i="1"/>
  <c r="U28" i="1"/>
  <c r="V28" i="1" s="1"/>
  <c r="U29" i="1"/>
  <c r="V29" i="1" s="1"/>
  <c r="U22" i="1"/>
  <c r="U23" i="1"/>
  <c r="U24" i="1"/>
  <c r="U25" i="1"/>
  <c r="U18" i="1"/>
  <c r="U19" i="1"/>
  <c r="U20" i="1"/>
  <c r="U21" i="1"/>
  <c r="V21" i="1" s="1"/>
  <c r="U14" i="1"/>
  <c r="V14" i="1" s="1"/>
  <c r="U15" i="1"/>
  <c r="V15" i="1" s="1"/>
  <c r="U16" i="1"/>
  <c r="V16" i="1" s="1"/>
  <c r="U17" i="1"/>
  <c r="V17" i="1" s="1"/>
  <c r="U10" i="1"/>
  <c r="U11" i="1"/>
  <c r="U12" i="1"/>
  <c r="V12" i="1" s="1"/>
  <c r="U13" i="1"/>
  <c r="V13" i="1" s="1"/>
  <c r="U9" i="1"/>
  <c r="V9" i="1" s="1"/>
  <c r="C43" i="1" l="1"/>
  <c r="E43" i="1"/>
  <c r="C42" i="1" l="1"/>
  <c r="E42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5" i="1"/>
</calcChain>
</file>

<file path=xl/sharedStrings.xml><?xml version="1.0" encoding="utf-8"?>
<sst xmlns="http://schemas.openxmlformats.org/spreadsheetml/2006/main" count="28" uniqueCount="23">
  <si>
    <t>Date</t>
  </si>
  <si>
    <t>Total Cases</t>
  </si>
  <si>
    <t>Case Totals - Orleans Parish, LA</t>
  </si>
  <si>
    <t>Novel Coronavirus (COVID-19)</t>
  </si>
  <si>
    <r>
      <rPr>
        <b/>
        <sz val="11"/>
        <rFont val="Calibri"/>
        <family val="2"/>
      </rPr>
      <t>New</t>
    </r>
    <r>
      <rPr>
        <b/>
        <sz val="11"/>
        <rFont val="Calibri"/>
        <family val="2"/>
        <scheme val="minor"/>
      </rPr>
      <t xml:space="preserve"> Cases</t>
    </r>
  </si>
  <si>
    <t>Total Deaths</t>
  </si>
  <si>
    <t>New Deaths</t>
  </si>
  <si>
    <t>Charts</t>
  </si>
  <si>
    <t>Available</t>
  </si>
  <si>
    <t>In Use</t>
  </si>
  <si>
    <t>R1 Hospital Beds</t>
  </si>
  <si>
    <t>R1 ICU Beds</t>
  </si>
  <si>
    <t>R1 Ventilators</t>
  </si>
  <si>
    <t>Scroll right for LDH Region 1 hospital and vent data &gt;&gt;</t>
  </si>
  <si>
    <t>No Data</t>
  </si>
  <si>
    <t>Hospital Status - Region 1</t>
  </si>
  <si>
    <t>Total Beds</t>
  </si>
  <si>
    <t>Total ICU</t>
  </si>
  <si>
    <t>Total Vents</t>
  </si>
  <si>
    <t>% Vent Capacity</t>
  </si>
  <si>
    <t>% ICU Capacity</t>
  </si>
  <si>
    <t>% Bed Capacity</t>
  </si>
  <si>
    <t>Total In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</si>
</sst>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8F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2" borderId="12" xfId="0" applyFill="1" applyBorder="1"/>
    <xf numFmtId="0" fontId="0" fillId="0" borderId="0" xfId="0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0" borderId="0" xfId="0" applyFill="1"/>
    <xf numFmtId="0" fontId="0" fillId="0" borderId="7" xfId="0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7" xfId="0" applyFill="1" applyBorder="1"/>
    <xf numFmtId="0" fontId="0" fillId="8" borderId="8" xfId="0" applyFill="1" applyBorder="1"/>
    <xf numFmtId="0" fontId="0" fillId="8" borderId="2" xfId="0" applyFill="1" applyBorder="1" applyAlignment="1">
      <alignment horizontal="center"/>
    </xf>
    <xf numFmtId="0" fontId="0" fillId="8" borderId="0" xfId="0" applyFill="1" applyBorder="1"/>
    <xf numFmtId="0" fontId="0" fillId="8" borderId="17" xfId="0" applyFill="1" applyBorder="1"/>
    <xf numFmtId="0" fontId="0" fillId="8" borderId="2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4" fillId="11" borderId="13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0" borderId="0" xfId="0" applyFont="1"/>
    <xf numFmtId="164" fontId="6" fillId="0" borderId="0" xfId="0" applyNumberFormat="1" applyFont="1" applyBorder="1" applyAlignment="1">
      <alignment horizontal="center"/>
    </xf>
    <xf numFmtId="10" fontId="4" fillId="8" borderId="19" xfId="0" applyNumberFormat="1" applyFont="1" applyFill="1" applyBorder="1" applyAlignment="1">
      <alignment horizontal="center"/>
    </xf>
    <xf numFmtId="10" fontId="9" fillId="8" borderId="19" xfId="0" applyNumberFormat="1" applyFont="1" applyFill="1" applyBorder="1" applyAlignment="1">
      <alignment horizontal="center"/>
    </xf>
    <xf numFmtId="10" fontId="4" fillId="8" borderId="19" xfId="0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9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8" fillId="14" borderId="19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10" fontId="8" fillId="3" borderId="11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10" fontId="8" fillId="3" borderId="20" xfId="0" applyNumberFormat="1" applyFont="1" applyFill="1" applyBorder="1" applyAlignment="1">
      <alignment horizontal="center"/>
    </xf>
    <xf numFmtId="10" fontId="8" fillId="3" borderId="11" xfId="0" applyNumberFormat="1" applyFont="1" applyFill="1" applyBorder="1" applyAlignment="1">
      <alignment horizontal="center" vertical="center"/>
    </xf>
    <xf numFmtId="0" fontId="10" fillId="8" borderId="0" xfId="0" applyFont="1" applyFill="1" applyBorder="1"/>
    <xf numFmtId="0" fontId="9" fillId="14" borderId="19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8" borderId="0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/>
    </xf>
    <xf numFmtId="0" fontId="0" fillId="8" borderId="0" xfId="0" applyFill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FF3399"/>
      <color rgb="FFEBE600"/>
      <color rgb="FFFFFF00"/>
      <color rgb="FF00F8F2"/>
      <color rgb="FFCC99FF"/>
      <color rgb="FFFFFF99"/>
      <color rgb="FF66FF99"/>
      <color rgb="FF66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COVID-19 Cases - Orleans Parish, 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Sheet1!$C$3</c:f>
              <c:strCache>
                <c:ptCount val="1"/>
                <c:pt idx="0">
                  <c:v>New Cases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numRef>
              <c:f>Sheet1!$A$4:$A$47</c:f>
              <c:numCache>
                <c:formatCode>m/d/yy;@</c:formatCode>
                <c:ptCount val="4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</c:numCache>
            </c:numRef>
          </c:cat>
          <c:val>
            <c:numRef>
              <c:f>Sheet1!$C$4:$C$47</c:f>
              <c:numCache>
                <c:formatCode>General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17</c:v>
                </c:pt>
                <c:pt idx="6">
                  <c:v>18</c:v>
                </c:pt>
                <c:pt idx="7">
                  <c:v>22</c:v>
                </c:pt>
                <c:pt idx="8">
                  <c:v>19</c:v>
                </c:pt>
                <c:pt idx="9">
                  <c:v>42</c:v>
                </c:pt>
                <c:pt idx="10">
                  <c:v>60</c:v>
                </c:pt>
                <c:pt idx="11">
                  <c:v>53</c:v>
                </c:pt>
                <c:pt idx="12">
                  <c:v>77</c:v>
                </c:pt>
                <c:pt idx="13">
                  <c:v>92</c:v>
                </c:pt>
                <c:pt idx="14">
                  <c:v>33</c:v>
                </c:pt>
                <c:pt idx="15">
                  <c:v>116</c:v>
                </c:pt>
                <c:pt idx="16">
                  <c:v>108</c:v>
                </c:pt>
                <c:pt idx="17">
                  <c:v>152</c:v>
                </c:pt>
                <c:pt idx="18">
                  <c:v>170</c:v>
                </c:pt>
                <c:pt idx="19">
                  <c:v>173</c:v>
                </c:pt>
                <c:pt idx="20">
                  <c:v>128</c:v>
                </c:pt>
                <c:pt idx="21">
                  <c:v>52</c:v>
                </c:pt>
                <c:pt idx="22">
                  <c:v>130</c:v>
                </c:pt>
                <c:pt idx="23">
                  <c:v>354</c:v>
                </c:pt>
                <c:pt idx="24">
                  <c:v>436</c:v>
                </c:pt>
                <c:pt idx="25">
                  <c:v>878</c:v>
                </c:pt>
                <c:pt idx="26">
                  <c:v>328</c:v>
                </c:pt>
                <c:pt idx="27">
                  <c:v>490</c:v>
                </c:pt>
                <c:pt idx="28">
                  <c:v>100</c:v>
                </c:pt>
                <c:pt idx="29">
                  <c:v>499</c:v>
                </c:pt>
                <c:pt idx="30">
                  <c:v>377</c:v>
                </c:pt>
                <c:pt idx="31">
                  <c:v>128</c:v>
                </c:pt>
                <c:pt idx="32">
                  <c:v>172</c:v>
                </c:pt>
                <c:pt idx="33">
                  <c:v>174</c:v>
                </c:pt>
                <c:pt idx="34">
                  <c:v>119</c:v>
                </c:pt>
                <c:pt idx="35">
                  <c:v>65</c:v>
                </c:pt>
                <c:pt idx="36">
                  <c:v>51</c:v>
                </c:pt>
                <c:pt idx="37">
                  <c:v>67</c:v>
                </c:pt>
                <c:pt idx="38">
                  <c:v>51</c:v>
                </c:pt>
                <c:pt idx="39">
                  <c:v>78</c:v>
                </c:pt>
                <c:pt idx="40">
                  <c:v>59</c:v>
                </c:pt>
                <c:pt idx="41">
                  <c:v>47</c:v>
                </c:pt>
                <c:pt idx="42">
                  <c:v>47</c:v>
                </c:pt>
                <c:pt idx="4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6-4666-ACC2-5F56FA9C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91935"/>
        <c:axId val="1763594431"/>
      </c:barChart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Total Cases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numRef>
              <c:f>Sheet1!$A$4:$A$47</c:f>
              <c:numCache>
                <c:formatCode>m/d/yy;@</c:formatCode>
                <c:ptCount val="4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</c:numCache>
            </c:numRef>
          </c:cat>
          <c:val>
            <c:numRef>
              <c:f>Sheet1!$B$4:$B$47</c:f>
              <c:numCache>
                <c:formatCode>General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18</c:v>
                </c:pt>
                <c:pt idx="5">
                  <c:v>35</c:v>
                </c:pt>
                <c:pt idx="6">
                  <c:v>53</c:v>
                </c:pt>
                <c:pt idx="7">
                  <c:v>75</c:v>
                </c:pt>
                <c:pt idx="8">
                  <c:v>94</c:v>
                </c:pt>
                <c:pt idx="9">
                  <c:v>136</c:v>
                </c:pt>
                <c:pt idx="10">
                  <c:v>196</c:v>
                </c:pt>
                <c:pt idx="11">
                  <c:v>249</c:v>
                </c:pt>
                <c:pt idx="12">
                  <c:v>326</c:v>
                </c:pt>
                <c:pt idx="13">
                  <c:v>418</c:v>
                </c:pt>
                <c:pt idx="14">
                  <c:v>451</c:v>
                </c:pt>
                <c:pt idx="15">
                  <c:v>567</c:v>
                </c:pt>
                <c:pt idx="16">
                  <c:v>675</c:v>
                </c:pt>
                <c:pt idx="17">
                  <c:v>827</c:v>
                </c:pt>
                <c:pt idx="18">
                  <c:v>997</c:v>
                </c:pt>
                <c:pt idx="19">
                  <c:v>1170</c:v>
                </c:pt>
                <c:pt idx="20">
                  <c:v>1298</c:v>
                </c:pt>
                <c:pt idx="21">
                  <c:v>1350</c:v>
                </c:pt>
                <c:pt idx="22">
                  <c:v>1480</c:v>
                </c:pt>
                <c:pt idx="23">
                  <c:v>1834</c:v>
                </c:pt>
                <c:pt idx="24">
                  <c:v>2270</c:v>
                </c:pt>
                <c:pt idx="25">
                  <c:v>3148</c:v>
                </c:pt>
                <c:pt idx="26">
                  <c:v>3476</c:v>
                </c:pt>
                <c:pt idx="27">
                  <c:v>3966</c:v>
                </c:pt>
                <c:pt idx="28">
                  <c:v>4066</c:v>
                </c:pt>
                <c:pt idx="29">
                  <c:v>4565</c:v>
                </c:pt>
                <c:pt idx="30">
                  <c:v>4942</c:v>
                </c:pt>
                <c:pt idx="31">
                  <c:v>5070</c:v>
                </c:pt>
                <c:pt idx="32">
                  <c:v>5242</c:v>
                </c:pt>
                <c:pt idx="33">
                  <c:v>5416</c:v>
                </c:pt>
                <c:pt idx="34">
                  <c:v>5535</c:v>
                </c:pt>
                <c:pt idx="35">
                  <c:v>5600</c:v>
                </c:pt>
                <c:pt idx="36">
                  <c:v>5651</c:v>
                </c:pt>
                <c:pt idx="37">
                  <c:v>5718</c:v>
                </c:pt>
                <c:pt idx="38">
                  <c:v>5769</c:v>
                </c:pt>
                <c:pt idx="39">
                  <c:v>5847</c:v>
                </c:pt>
                <c:pt idx="40">
                  <c:v>5906</c:v>
                </c:pt>
                <c:pt idx="41">
                  <c:v>5953</c:v>
                </c:pt>
                <c:pt idx="42">
                  <c:v>6000</c:v>
                </c:pt>
                <c:pt idx="43">
                  <c:v>6148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B-42A3-B3E4-1FCB6A2D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39184"/>
        <c:axId val="273267104"/>
      </c:lineChart>
      <c:valAx>
        <c:axId val="17635944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991935"/>
        <c:crosses val="max"/>
        <c:crossBetween val="between"/>
      </c:valAx>
      <c:dateAx>
        <c:axId val="1881991935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594431"/>
        <c:crosses val="autoZero"/>
        <c:auto val="1"/>
        <c:lblOffset val="100"/>
        <c:baseTimeUnit val="days"/>
      </c:dateAx>
      <c:valAx>
        <c:axId val="27326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39184"/>
        <c:crosses val="autoZero"/>
        <c:crossBetween val="between"/>
      </c:valAx>
      <c:dateAx>
        <c:axId val="428239184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27326710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COVID-19 Deaths - Orleans Parish, 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Sheet1!$E$3</c:f>
              <c:strCache>
                <c:ptCount val="1"/>
                <c:pt idx="0">
                  <c:v>New Deaths</c:v>
                </c:pt>
              </c:strCache>
            </c:strRef>
          </c:tx>
          <c:spPr>
            <a:solidFill>
              <a:srgbClr val="9966FF"/>
            </a:solidFill>
            <a:ln>
              <a:solidFill>
                <a:srgbClr val="9966FF"/>
              </a:solidFill>
            </a:ln>
            <a:effectLst/>
          </c:spPr>
          <c:invertIfNegative val="0"/>
          <c:cat>
            <c:numRef>
              <c:f>Sheet1!$A$4:$A$47</c:f>
              <c:numCache>
                <c:formatCode>m/d/yy;@</c:formatCode>
                <c:ptCount val="4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</c:numCache>
            </c:numRef>
          </c:cat>
          <c:val>
            <c:numRef>
              <c:f>Sheet1!$E$4:$E$47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11</c:v>
                </c:pt>
                <c:pt idx="20">
                  <c:v>13</c:v>
                </c:pt>
                <c:pt idx="21">
                  <c:v>3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>
                  <c:v>10</c:v>
                </c:pt>
                <c:pt idx="26">
                  <c:v>23</c:v>
                </c:pt>
                <c:pt idx="27">
                  <c:v>5</c:v>
                </c:pt>
                <c:pt idx="28">
                  <c:v>8</c:v>
                </c:pt>
                <c:pt idx="29">
                  <c:v>10</c:v>
                </c:pt>
                <c:pt idx="30">
                  <c:v>14</c:v>
                </c:pt>
                <c:pt idx="31">
                  <c:v>23</c:v>
                </c:pt>
                <c:pt idx="32">
                  <c:v>16</c:v>
                </c:pt>
                <c:pt idx="33">
                  <c:v>1</c:v>
                </c:pt>
                <c:pt idx="34">
                  <c:v>7</c:v>
                </c:pt>
                <c:pt idx="35">
                  <c:v>3</c:v>
                </c:pt>
                <c:pt idx="36">
                  <c:v>9</c:v>
                </c:pt>
                <c:pt idx="37">
                  <c:v>32</c:v>
                </c:pt>
                <c:pt idx="38">
                  <c:v>11</c:v>
                </c:pt>
                <c:pt idx="39">
                  <c:v>15</c:v>
                </c:pt>
                <c:pt idx="40">
                  <c:v>15</c:v>
                </c:pt>
                <c:pt idx="41">
                  <c:v>7</c:v>
                </c:pt>
                <c:pt idx="42">
                  <c:v>5</c:v>
                </c:pt>
                <c:pt idx="4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6-4C56-B11D-AD013FA4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05535"/>
        <c:axId val="1634449711"/>
      </c:barChart>
      <c:lineChart>
        <c:grouping val="standar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Total Deaths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cat>
            <c:numRef>
              <c:f>Sheet1!$A$4:$A$47</c:f>
              <c:numCache>
                <c:formatCode>m/d/yy;@</c:formatCode>
                <c:ptCount val="4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</c:numCache>
            </c:numRef>
          </c:cat>
          <c:val>
            <c:numRef>
              <c:f>Sheet1!$D$4:$D$47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26</c:v>
                </c:pt>
                <c:pt idx="17">
                  <c:v>37</c:v>
                </c:pt>
                <c:pt idx="18">
                  <c:v>46</c:v>
                </c:pt>
                <c:pt idx="19">
                  <c:v>57</c:v>
                </c:pt>
                <c:pt idx="20">
                  <c:v>70</c:v>
                </c:pt>
                <c:pt idx="21">
                  <c:v>73</c:v>
                </c:pt>
                <c:pt idx="22">
                  <c:v>86</c:v>
                </c:pt>
                <c:pt idx="23">
                  <c:v>101</c:v>
                </c:pt>
                <c:pt idx="24">
                  <c:v>115</c:v>
                </c:pt>
                <c:pt idx="25">
                  <c:v>125</c:v>
                </c:pt>
                <c:pt idx="26">
                  <c:v>148</c:v>
                </c:pt>
                <c:pt idx="27">
                  <c:v>153</c:v>
                </c:pt>
                <c:pt idx="28">
                  <c:v>161</c:v>
                </c:pt>
                <c:pt idx="29">
                  <c:v>171</c:v>
                </c:pt>
                <c:pt idx="30">
                  <c:v>185</c:v>
                </c:pt>
                <c:pt idx="31">
                  <c:v>208</c:v>
                </c:pt>
                <c:pt idx="32">
                  <c:v>224</c:v>
                </c:pt>
                <c:pt idx="33">
                  <c:v>225</c:v>
                </c:pt>
                <c:pt idx="34">
                  <c:v>232</c:v>
                </c:pt>
                <c:pt idx="35">
                  <c:v>235</c:v>
                </c:pt>
                <c:pt idx="36">
                  <c:v>244</c:v>
                </c:pt>
                <c:pt idx="37">
                  <c:v>276</c:v>
                </c:pt>
                <c:pt idx="38">
                  <c:v>287</c:v>
                </c:pt>
                <c:pt idx="39">
                  <c:v>302</c:v>
                </c:pt>
                <c:pt idx="40">
                  <c:v>317</c:v>
                </c:pt>
                <c:pt idx="41">
                  <c:v>324</c:v>
                </c:pt>
                <c:pt idx="42">
                  <c:v>329</c:v>
                </c:pt>
                <c:pt idx="43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6-4C56-B11D-AD013FA4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809359"/>
        <c:axId val="1763599839"/>
      </c:lineChart>
      <c:dateAx>
        <c:axId val="1862809359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599839"/>
        <c:crosses val="autoZero"/>
        <c:auto val="1"/>
        <c:lblOffset val="100"/>
        <c:baseTimeUnit val="days"/>
      </c:dateAx>
      <c:valAx>
        <c:axId val="176359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809359"/>
        <c:crosses val="autoZero"/>
        <c:crossBetween val="between"/>
      </c:valAx>
      <c:valAx>
        <c:axId val="16344497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9966F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905535"/>
        <c:crosses val="max"/>
        <c:crossBetween val="between"/>
      </c:valAx>
      <c:dateAx>
        <c:axId val="1881905535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163444971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Region 1 Ventilator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Sheet1!$AB$3</c:f>
              <c:strCache>
                <c:ptCount val="1"/>
                <c:pt idx="0">
                  <c:v>In Use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9050">
              <a:noFill/>
            </a:ln>
            <a:effectLst/>
          </c:spPr>
          <c:cat>
            <c:numRef>
              <c:f>Sheet1!$R$17:$R$47</c:f>
              <c:numCache>
                <c:formatCode>m/d/yy;@</c:formatCode>
                <c:ptCount val="3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</c:numCache>
            </c:numRef>
          </c:cat>
          <c:val>
            <c:numRef>
              <c:f>Sheet1!$AB$17:$AB$47</c:f>
              <c:numCache>
                <c:formatCode>General</c:formatCode>
                <c:ptCount val="31"/>
                <c:pt idx="0">
                  <c:v>210</c:v>
                </c:pt>
                <c:pt idx="1">
                  <c:v>286</c:v>
                </c:pt>
                <c:pt idx="2">
                  <c:v>249</c:v>
                </c:pt>
                <c:pt idx="3">
                  <c:v>300</c:v>
                </c:pt>
                <c:pt idx="4">
                  <c:v>305</c:v>
                </c:pt>
                <c:pt idx="5">
                  <c:v>311</c:v>
                </c:pt>
                <c:pt idx="6">
                  <c:v>402</c:v>
                </c:pt>
                <c:pt idx="7">
                  <c:v>410</c:v>
                </c:pt>
                <c:pt idx="8">
                  <c:v>347</c:v>
                </c:pt>
                <c:pt idx="9">
                  <c:v>338</c:v>
                </c:pt>
                <c:pt idx="10">
                  <c:v>376</c:v>
                </c:pt>
                <c:pt idx="11">
                  <c:v>385</c:v>
                </c:pt>
                <c:pt idx="12">
                  <c:v>390</c:v>
                </c:pt>
                <c:pt idx="13">
                  <c:v>376</c:v>
                </c:pt>
                <c:pt idx="14">
                  <c:v>339</c:v>
                </c:pt>
                <c:pt idx="15">
                  <c:v>326</c:v>
                </c:pt>
                <c:pt idx="16">
                  <c:v>332</c:v>
                </c:pt>
                <c:pt idx="17">
                  <c:v>289</c:v>
                </c:pt>
                <c:pt idx="18">
                  <c:v>282</c:v>
                </c:pt>
                <c:pt idx="19">
                  <c:v>282</c:v>
                </c:pt>
                <c:pt idx="20">
                  <c:v>285</c:v>
                </c:pt>
                <c:pt idx="21">
                  <c:v>282</c:v>
                </c:pt>
                <c:pt idx="22">
                  <c:v>279</c:v>
                </c:pt>
                <c:pt idx="23">
                  <c:v>262</c:v>
                </c:pt>
                <c:pt idx="24">
                  <c:v>240</c:v>
                </c:pt>
                <c:pt idx="25">
                  <c:v>243</c:v>
                </c:pt>
                <c:pt idx="26">
                  <c:v>238</c:v>
                </c:pt>
                <c:pt idx="27">
                  <c:v>218</c:v>
                </c:pt>
                <c:pt idx="28">
                  <c:v>221</c:v>
                </c:pt>
                <c:pt idx="29">
                  <c:v>236</c:v>
                </c:pt>
                <c:pt idx="3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BC-410C-BB40-BDA7043B0CA3}"/>
            </c:ext>
          </c:extLst>
        </c:ser>
        <c:ser>
          <c:idx val="0"/>
          <c:order val="1"/>
          <c:tx>
            <c:strRef>
              <c:f>Sheet1!$AA$3</c:f>
              <c:strCache>
                <c:ptCount val="1"/>
                <c:pt idx="0">
                  <c:v>Available</c:v>
                </c:pt>
              </c:strCache>
            </c:strRef>
          </c:tx>
          <c:spPr>
            <a:solidFill>
              <a:srgbClr val="66FF99">
                <a:alpha val="50000"/>
              </a:srgbClr>
            </a:solidFill>
            <a:ln w="57150">
              <a:noFill/>
            </a:ln>
            <a:effectLst/>
          </c:spPr>
          <c:cat>
            <c:numRef>
              <c:f>Sheet1!$R$17:$R$47</c:f>
              <c:numCache>
                <c:formatCode>m/d/yy;@</c:formatCode>
                <c:ptCount val="3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</c:numCache>
            </c:numRef>
          </c:cat>
          <c:val>
            <c:numRef>
              <c:f>Sheet1!$AA$17:$AA$47</c:f>
              <c:numCache>
                <c:formatCode>General</c:formatCode>
                <c:ptCount val="31"/>
                <c:pt idx="0">
                  <c:v>170</c:v>
                </c:pt>
                <c:pt idx="1">
                  <c:v>158</c:v>
                </c:pt>
                <c:pt idx="2">
                  <c:v>217</c:v>
                </c:pt>
                <c:pt idx="3">
                  <c:v>179</c:v>
                </c:pt>
                <c:pt idx="4">
                  <c:v>155</c:v>
                </c:pt>
                <c:pt idx="5">
                  <c:v>147</c:v>
                </c:pt>
                <c:pt idx="6">
                  <c:v>158</c:v>
                </c:pt>
                <c:pt idx="7">
                  <c:v>200</c:v>
                </c:pt>
                <c:pt idx="8">
                  <c:v>216</c:v>
                </c:pt>
                <c:pt idx="9">
                  <c:v>191</c:v>
                </c:pt>
                <c:pt idx="10">
                  <c:v>185</c:v>
                </c:pt>
                <c:pt idx="11">
                  <c:v>189</c:v>
                </c:pt>
                <c:pt idx="12">
                  <c:v>185</c:v>
                </c:pt>
                <c:pt idx="13">
                  <c:v>252</c:v>
                </c:pt>
                <c:pt idx="14">
                  <c:v>293</c:v>
                </c:pt>
                <c:pt idx="15">
                  <c:v>299</c:v>
                </c:pt>
                <c:pt idx="16">
                  <c:v>307</c:v>
                </c:pt>
                <c:pt idx="17">
                  <c:v>357</c:v>
                </c:pt>
                <c:pt idx="18">
                  <c:v>353</c:v>
                </c:pt>
                <c:pt idx="19">
                  <c:v>352</c:v>
                </c:pt>
                <c:pt idx="20">
                  <c:v>343</c:v>
                </c:pt>
                <c:pt idx="21">
                  <c:v>413</c:v>
                </c:pt>
                <c:pt idx="22">
                  <c:v>414</c:v>
                </c:pt>
                <c:pt idx="23">
                  <c:v>425</c:v>
                </c:pt>
                <c:pt idx="24">
                  <c:v>446</c:v>
                </c:pt>
                <c:pt idx="25">
                  <c:v>456</c:v>
                </c:pt>
                <c:pt idx="26">
                  <c:v>499</c:v>
                </c:pt>
                <c:pt idx="27">
                  <c:v>492</c:v>
                </c:pt>
                <c:pt idx="28">
                  <c:v>452</c:v>
                </c:pt>
                <c:pt idx="29">
                  <c:v>470</c:v>
                </c:pt>
                <c:pt idx="30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BC-410C-BB40-BDA7043B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623088"/>
        <c:axId val="1172635184"/>
      </c:areaChart>
      <c:lineChart>
        <c:grouping val="standard"/>
        <c:varyColors val="0"/>
        <c:ser>
          <c:idx val="2"/>
          <c:order val="2"/>
          <c:tx>
            <c:strRef>
              <c:f>Sheet1!$AC$3</c:f>
              <c:strCache>
                <c:ptCount val="1"/>
                <c:pt idx="0">
                  <c:v>Total Vents</c:v>
                </c:pt>
              </c:strCache>
            </c:strRef>
          </c:tx>
          <c:spPr>
            <a:ln w="57150" cap="rnd">
              <a:solidFill>
                <a:srgbClr val="66FF99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6FF99"/>
              </a:solidFill>
              <a:ln w="9525">
                <a:solidFill>
                  <a:srgbClr val="66FF99"/>
                </a:solidFill>
              </a:ln>
              <a:effectLst/>
            </c:spPr>
          </c:marker>
          <c:val>
            <c:numRef>
              <c:f>Sheet1!$AC$17:$AC$47</c:f>
              <c:numCache>
                <c:formatCode>General</c:formatCode>
                <c:ptCount val="31"/>
                <c:pt idx="0">
                  <c:v>380</c:v>
                </c:pt>
                <c:pt idx="1">
                  <c:v>444</c:v>
                </c:pt>
                <c:pt idx="2">
                  <c:v>466</c:v>
                </c:pt>
                <c:pt idx="3">
                  <c:v>479</c:v>
                </c:pt>
                <c:pt idx="4">
                  <c:v>460</c:v>
                </c:pt>
                <c:pt idx="5">
                  <c:v>458</c:v>
                </c:pt>
                <c:pt idx="6">
                  <c:v>560</c:v>
                </c:pt>
                <c:pt idx="7">
                  <c:v>610</c:v>
                </c:pt>
                <c:pt idx="8">
                  <c:v>563</c:v>
                </c:pt>
                <c:pt idx="9">
                  <c:v>529</c:v>
                </c:pt>
                <c:pt idx="10">
                  <c:v>561</c:v>
                </c:pt>
                <c:pt idx="11">
                  <c:v>574</c:v>
                </c:pt>
                <c:pt idx="12">
                  <c:v>575</c:v>
                </c:pt>
                <c:pt idx="13">
                  <c:v>628</c:v>
                </c:pt>
                <c:pt idx="14">
                  <c:v>632</c:v>
                </c:pt>
                <c:pt idx="15">
                  <c:v>625</c:v>
                </c:pt>
                <c:pt idx="16">
                  <c:v>639</c:v>
                </c:pt>
                <c:pt idx="17">
                  <c:v>646</c:v>
                </c:pt>
                <c:pt idx="18">
                  <c:v>635</c:v>
                </c:pt>
                <c:pt idx="19">
                  <c:v>634</c:v>
                </c:pt>
                <c:pt idx="20">
                  <c:v>628</c:v>
                </c:pt>
                <c:pt idx="21">
                  <c:v>695</c:v>
                </c:pt>
                <c:pt idx="22">
                  <c:v>693</c:v>
                </c:pt>
                <c:pt idx="23">
                  <c:v>687</c:v>
                </c:pt>
                <c:pt idx="24">
                  <c:v>686</c:v>
                </c:pt>
                <c:pt idx="25">
                  <c:v>699</c:v>
                </c:pt>
                <c:pt idx="26">
                  <c:v>737</c:v>
                </c:pt>
                <c:pt idx="27">
                  <c:v>710</c:v>
                </c:pt>
                <c:pt idx="28">
                  <c:v>673</c:v>
                </c:pt>
                <c:pt idx="29">
                  <c:v>706</c:v>
                </c:pt>
                <c:pt idx="30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BC-410C-BB40-BDA7043B0CA3}"/>
            </c:ext>
          </c:extLst>
        </c:ser>
        <c:ser>
          <c:idx val="3"/>
          <c:order val="3"/>
          <c:tx>
            <c:strRef>
              <c:f>Sheet1!$J$90</c:f>
              <c:strCache>
                <c:ptCount val="1"/>
                <c:pt idx="0">
                  <c:v>Total In Use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Sheet1!$AB$17:$AB$47</c:f>
              <c:numCache>
                <c:formatCode>General</c:formatCode>
                <c:ptCount val="31"/>
                <c:pt idx="0">
                  <c:v>210</c:v>
                </c:pt>
                <c:pt idx="1">
                  <c:v>286</c:v>
                </c:pt>
                <c:pt idx="2">
                  <c:v>249</c:v>
                </c:pt>
                <c:pt idx="3">
                  <c:v>300</c:v>
                </c:pt>
                <c:pt idx="4">
                  <c:v>305</c:v>
                </c:pt>
                <c:pt idx="5">
                  <c:v>311</c:v>
                </c:pt>
                <c:pt idx="6">
                  <c:v>402</c:v>
                </c:pt>
                <c:pt idx="7">
                  <c:v>410</c:v>
                </c:pt>
                <c:pt idx="8">
                  <c:v>347</c:v>
                </c:pt>
                <c:pt idx="9">
                  <c:v>338</c:v>
                </c:pt>
                <c:pt idx="10">
                  <c:v>376</c:v>
                </c:pt>
                <c:pt idx="11">
                  <c:v>385</c:v>
                </c:pt>
                <c:pt idx="12">
                  <c:v>390</c:v>
                </c:pt>
                <c:pt idx="13">
                  <c:v>376</c:v>
                </c:pt>
                <c:pt idx="14">
                  <c:v>339</c:v>
                </c:pt>
                <c:pt idx="15">
                  <c:v>326</c:v>
                </c:pt>
                <c:pt idx="16">
                  <c:v>332</c:v>
                </c:pt>
                <c:pt idx="17">
                  <c:v>289</c:v>
                </c:pt>
                <c:pt idx="18">
                  <c:v>282</c:v>
                </c:pt>
                <c:pt idx="19">
                  <c:v>282</c:v>
                </c:pt>
                <c:pt idx="20">
                  <c:v>285</c:v>
                </c:pt>
                <c:pt idx="21">
                  <c:v>282</c:v>
                </c:pt>
                <c:pt idx="22">
                  <c:v>279</c:v>
                </c:pt>
                <c:pt idx="23">
                  <c:v>262</c:v>
                </c:pt>
                <c:pt idx="24">
                  <c:v>240</c:v>
                </c:pt>
                <c:pt idx="25">
                  <c:v>243</c:v>
                </c:pt>
                <c:pt idx="26">
                  <c:v>238</c:v>
                </c:pt>
                <c:pt idx="27">
                  <c:v>218</c:v>
                </c:pt>
                <c:pt idx="28">
                  <c:v>221</c:v>
                </c:pt>
                <c:pt idx="29">
                  <c:v>236</c:v>
                </c:pt>
                <c:pt idx="30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BC-410C-BB40-BDA7043B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23088"/>
        <c:axId val="1172635184"/>
      </c:lineChart>
      <c:dateAx>
        <c:axId val="1126623088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635184"/>
        <c:crosses val="autoZero"/>
        <c:auto val="1"/>
        <c:lblOffset val="100"/>
        <c:baseTimeUnit val="days"/>
      </c:dateAx>
      <c:valAx>
        <c:axId val="117263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62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Region 1 Hospital Bed</a:t>
            </a:r>
            <a:r>
              <a:rPr lang="en-US" b="1" baseline="0"/>
              <a:t> Availability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Sheet1!$T$3</c:f>
              <c:strCache>
                <c:ptCount val="1"/>
                <c:pt idx="0">
                  <c:v>In Use</c:v>
                </c:pt>
              </c:strCache>
            </c:strRef>
          </c:tx>
          <c:spPr>
            <a:solidFill>
              <a:srgbClr val="FF3399">
                <a:alpha val="50000"/>
              </a:srgbClr>
            </a:solidFill>
            <a:ln w="19050">
              <a:noFill/>
            </a:ln>
            <a:effectLst/>
          </c:spP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Sheet1!$T$9:$T$47</c:f>
              <c:numCache>
                <c:formatCode>General</c:formatCode>
                <c:ptCount val="39"/>
                <c:pt idx="0">
                  <c:v>2779</c:v>
                </c:pt>
                <c:pt idx="1">
                  <c:v>2701</c:v>
                </c:pt>
                <c:pt idx="2">
                  <c:v>2642</c:v>
                </c:pt>
                <c:pt idx="3">
                  <c:v>2615</c:v>
                </c:pt>
                <c:pt idx="4">
                  <c:v>2577</c:v>
                </c:pt>
                <c:pt idx="5">
                  <c:v>2566</c:v>
                </c:pt>
                <c:pt idx="6">
                  <c:v>2466</c:v>
                </c:pt>
                <c:pt idx="7">
                  <c:v>2474</c:v>
                </c:pt>
                <c:pt idx="8">
                  <c:v>2408</c:v>
                </c:pt>
                <c:pt idx="9">
                  <c:v>2421</c:v>
                </c:pt>
                <c:pt idx="10">
                  <c:v>2409</c:v>
                </c:pt>
                <c:pt idx="11">
                  <c:v>2555</c:v>
                </c:pt>
                <c:pt idx="12">
                  <c:v>2594</c:v>
                </c:pt>
                <c:pt idx="13">
                  <c:v>2568</c:v>
                </c:pt>
                <c:pt idx="14">
                  <c:v>2591</c:v>
                </c:pt>
                <c:pt idx="15">
                  <c:v>2675</c:v>
                </c:pt>
                <c:pt idx="16">
                  <c:v>2695</c:v>
                </c:pt>
                <c:pt idx="17">
                  <c:v>2726</c:v>
                </c:pt>
                <c:pt idx="18">
                  <c:v>2758</c:v>
                </c:pt>
                <c:pt idx="19">
                  <c:v>2768</c:v>
                </c:pt>
                <c:pt idx="20">
                  <c:v>2770</c:v>
                </c:pt>
                <c:pt idx="21">
                  <c:v>2709</c:v>
                </c:pt>
                <c:pt idx="22">
                  <c:v>2648</c:v>
                </c:pt>
                <c:pt idx="23">
                  <c:v>2672</c:v>
                </c:pt>
                <c:pt idx="24">
                  <c:v>2460</c:v>
                </c:pt>
                <c:pt idx="25">
                  <c:v>2599</c:v>
                </c:pt>
                <c:pt idx="26">
                  <c:v>2572</c:v>
                </c:pt>
                <c:pt idx="27">
                  <c:v>2411</c:v>
                </c:pt>
                <c:pt idx="28">
                  <c:v>2461</c:v>
                </c:pt>
                <c:pt idx="29">
                  <c:v>2241</c:v>
                </c:pt>
                <c:pt idx="30">
                  <c:v>2219</c:v>
                </c:pt>
                <c:pt idx="31">
                  <c:v>2231</c:v>
                </c:pt>
                <c:pt idx="32">
                  <c:v>2247</c:v>
                </c:pt>
                <c:pt idx="33">
                  <c:v>2186</c:v>
                </c:pt>
                <c:pt idx="34">
                  <c:v>2252</c:v>
                </c:pt>
                <c:pt idx="35">
                  <c:v>2154</c:v>
                </c:pt>
                <c:pt idx="36">
                  <c:v>1864</c:v>
                </c:pt>
                <c:pt idx="37">
                  <c:v>1862</c:v>
                </c:pt>
                <c:pt idx="38">
                  <c:v>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E-4688-B370-03C45456CD51}"/>
            </c:ext>
          </c:extLst>
        </c:ser>
        <c:ser>
          <c:idx val="0"/>
          <c:order val="1"/>
          <c:tx>
            <c:strRef>
              <c:f>Sheet1!$S$3</c:f>
              <c:strCache>
                <c:ptCount val="1"/>
                <c:pt idx="0">
                  <c:v>Available</c:v>
                </c:pt>
              </c:strCache>
            </c:strRef>
          </c:tx>
          <c:spPr>
            <a:solidFill>
              <a:srgbClr val="00F8F2">
                <a:alpha val="50000"/>
              </a:srgbClr>
            </a:solidFill>
            <a:ln w="19050">
              <a:noFill/>
            </a:ln>
            <a:effectLst/>
          </c:spP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Sheet1!$S$9:$S$47</c:f>
              <c:numCache>
                <c:formatCode>General</c:formatCode>
                <c:ptCount val="39"/>
                <c:pt idx="0">
                  <c:v>622</c:v>
                </c:pt>
                <c:pt idx="1">
                  <c:v>678</c:v>
                </c:pt>
                <c:pt idx="2">
                  <c:v>778</c:v>
                </c:pt>
                <c:pt idx="3">
                  <c:v>819</c:v>
                </c:pt>
                <c:pt idx="4">
                  <c:v>856</c:v>
                </c:pt>
                <c:pt idx="5">
                  <c:v>852</c:v>
                </c:pt>
                <c:pt idx="6">
                  <c:v>944</c:v>
                </c:pt>
                <c:pt idx="7">
                  <c:v>960</c:v>
                </c:pt>
                <c:pt idx="8">
                  <c:v>1038</c:v>
                </c:pt>
                <c:pt idx="9">
                  <c:v>1050</c:v>
                </c:pt>
                <c:pt idx="10">
                  <c:v>1055</c:v>
                </c:pt>
                <c:pt idx="11">
                  <c:v>1020</c:v>
                </c:pt>
                <c:pt idx="12">
                  <c:v>882</c:v>
                </c:pt>
                <c:pt idx="13">
                  <c:v>866</c:v>
                </c:pt>
                <c:pt idx="14">
                  <c:v>860</c:v>
                </c:pt>
                <c:pt idx="15">
                  <c:v>866</c:v>
                </c:pt>
                <c:pt idx="16">
                  <c:v>814</c:v>
                </c:pt>
                <c:pt idx="17">
                  <c:v>838</c:v>
                </c:pt>
                <c:pt idx="18">
                  <c:v>860</c:v>
                </c:pt>
                <c:pt idx="19">
                  <c:v>874</c:v>
                </c:pt>
                <c:pt idx="20">
                  <c:v>883</c:v>
                </c:pt>
                <c:pt idx="21">
                  <c:v>905</c:v>
                </c:pt>
                <c:pt idx="22">
                  <c:v>981</c:v>
                </c:pt>
                <c:pt idx="23">
                  <c:v>977</c:v>
                </c:pt>
                <c:pt idx="24">
                  <c:v>1392</c:v>
                </c:pt>
                <c:pt idx="25">
                  <c:v>954</c:v>
                </c:pt>
                <c:pt idx="26">
                  <c:v>989</c:v>
                </c:pt>
                <c:pt idx="27">
                  <c:v>941</c:v>
                </c:pt>
                <c:pt idx="28">
                  <c:v>949</c:v>
                </c:pt>
                <c:pt idx="29">
                  <c:v>1116</c:v>
                </c:pt>
                <c:pt idx="30">
                  <c:v>1108</c:v>
                </c:pt>
                <c:pt idx="31">
                  <c:v>1054</c:v>
                </c:pt>
                <c:pt idx="32">
                  <c:v>987</c:v>
                </c:pt>
                <c:pt idx="33">
                  <c:v>1123</c:v>
                </c:pt>
                <c:pt idx="34">
                  <c:v>1156</c:v>
                </c:pt>
                <c:pt idx="35">
                  <c:v>1243</c:v>
                </c:pt>
                <c:pt idx="36">
                  <c:v>1183</c:v>
                </c:pt>
                <c:pt idx="37">
                  <c:v>1138</c:v>
                </c:pt>
                <c:pt idx="38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E-4688-B370-03C45456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623088"/>
        <c:axId val="1172635184"/>
      </c:areaChart>
      <c:lineChart>
        <c:grouping val="standard"/>
        <c:varyColors val="0"/>
        <c:ser>
          <c:idx val="2"/>
          <c:order val="2"/>
          <c:tx>
            <c:strRef>
              <c:f>Sheet1!$U$3</c:f>
              <c:strCache>
                <c:ptCount val="1"/>
                <c:pt idx="0">
                  <c:v>Total Beds</c:v>
                </c:pt>
              </c:strCache>
            </c:strRef>
          </c:tx>
          <c:spPr>
            <a:ln w="57150" cap="rnd">
              <a:solidFill>
                <a:srgbClr val="33CC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33CCCC"/>
              </a:solidFill>
              <a:ln w="9525">
                <a:solidFill>
                  <a:srgbClr val="33CCCC"/>
                </a:solidFill>
              </a:ln>
              <a:effectLst/>
            </c:spPr>
          </c:marke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Sheet1!$U$9:$U$47</c:f>
              <c:numCache>
                <c:formatCode>General</c:formatCode>
                <c:ptCount val="39"/>
                <c:pt idx="0">
                  <c:v>3401</c:v>
                </c:pt>
                <c:pt idx="1">
                  <c:v>3379</c:v>
                </c:pt>
                <c:pt idx="2">
                  <c:v>3420</c:v>
                </c:pt>
                <c:pt idx="3">
                  <c:v>3434</c:v>
                </c:pt>
                <c:pt idx="4">
                  <c:v>3433</c:v>
                </c:pt>
                <c:pt idx="5">
                  <c:v>3418</c:v>
                </c:pt>
                <c:pt idx="6">
                  <c:v>3410</c:v>
                </c:pt>
                <c:pt idx="7">
                  <c:v>3434</c:v>
                </c:pt>
                <c:pt idx="8">
                  <c:v>3446</c:v>
                </c:pt>
                <c:pt idx="9">
                  <c:v>3471</c:v>
                </c:pt>
                <c:pt idx="10">
                  <c:v>3464</c:v>
                </c:pt>
                <c:pt idx="11">
                  <c:v>3575</c:v>
                </c:pt>
                <c:pt idx="12">
                  <c:v>3476</c:v>
                </c:pt>
                <c:pt idx="13">
                  <c:v>3434</c:v>
                </c:pt>
                <c:pt idx="14">
                  <c:v>3451</c:v>
                </c:pt>
                <c:pt idx="15">
                  <c:v>3541</c:v>
                </c:pt>
                <c:pt idx="16">
                  <c:v>3509</c:v>
                </c:pt>
                <c:pt idx="17">
                  <c:v>3564</c:v>
                </c:pt>
                <c:pt idx="18">
                  <c:v>3618</c:v>
                </c:pt>
                <c:pt idx="19">
                  <c:v>3642</c:v>
                </c:pt>
                <c:pt idx="20">
                  <c:v>3653</c:v>
                </c:pt>
                <c:pt idx="21">
                  <c:v>3614</c:v>
                </c:pt>
                <c:pt idx="22">
                  <c:v>3629</c:v>
                </c:pt>
                <c:pt idx="23">
                  <c:v>3649</c:v>
                </c:pt>
                <c:pt idx="24">
                  <c:v>3852</c:v>
                </c:pt>
                <c:pt idx="25">
                  <c:v>3553</c:v>
                </c:pt>
                <c:pt idx="26">
                  <c:v>3561</c:v>
                </c:pt>
                <c:pt idx="27">
                  <c:v>3352</c:v>
                </c:pt>
                <c:pt idx="28">
                  <c:v>3410</c:v>
                </c:pt>
                <c:pt idx="29">
                  <c:v>3357</c:v>
                </c:pt>
                <c:pt idx="30">
                  <c:v>3327</c:v>
                </c:pt>
                <c:pt idx="31">
                  <c:v>3285</c:v>
                </c:pt>
                <c:pt idx="32">
                  <c:v>3234</c:v>
                </c:pt>
                <c:pt idx="33">
                  <c:v>3309</c:v>
                </c:pt>
                <c:pt idx="34">
                  <c:v>3408</c:v>
                </c:pt>
                <c:pt idx="35">
                  <c:v>3397</c:v>
                </c:pt>
                <c:pt idx="36">
                  <c:v>3047</c:v>
                </c:pt>
                <c:pt idx="37">
                  <c:v>3000</c:v>
                </c:pt>
                <c:pt idx="38">
                  <c:v>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E-4688-B370-03C45456CD51}"/>
            </c:ext>
          </c:extLst>
        </c:ser>
        <c:ser>
          <c:idx val="3"/>
          <c:order val="3"/>
          <c:tx>
            <c:strRef>
              <c:f>Sheet1!$J$90</c:f>
              <c:strCache>
                <c:ptCount val="1"/>
                <c:pt idx="0">
                  <c:v>Total In Use</c:v>
                </c:pt>
              </c:strCache>
            </c:strRef>
          </c:tx>
          <c:spPr>
            <a:ln w="57150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Sheet1!$T$9:$T$47</c:f>
              <c:numCache>
                <c:formatCode>General</c:formatCode>
                <c:ptCount val="39"/>
                <c:pt idx="0">
                  <c:v>2779</c:v>
                </c:pt>
                <c:pt idx="1">
                  <c:v>2701</c:v>
                </c:pt>
                <c:pt idx="2">
                  <c:v>2642</c:v>
                </c:pt>
                <c:pt idx="3">
                  <c:v>2615</c:v>
                </c:pt>
                <c:pt idx="4">
                  <c:v>2577</c:v>
                </c:pt>
                <c:pt idx="5">
                  <c:v>2566</c:v>
                </c:pt>
                <c:pt idx="6">
                  <c:v>2466</c:v>
                </c:pt>
                <c:pt idx="7">
                  <c:v>2474</c:v>
                </c:pt>
                <c:pt idx="8">
                  <c:v>2408</c:v>
                </c:pt>
                <c:pt idx="9">
                  <c:v>2421</c:v>
                </c:pt>
                <c:pt idx="10">
                  <c:v>2409</c:v>
                </c:pt>
                <c:pt idx="11">
                  <c:v>2555</c:v>
                </c:pt>
                <c:pt idx="12">
                  <c:v>2594</c:v>
                </c:pt>
                <c:pt idx="13">
                  <c:v>2568</c:v>
                </c:pt>
                <c:pt idx="14">
                  <c:v>2591</c:v>
                </c:pt>
                <c:pt idx="15">
                  <c:v>2675</c:v>
                </c:pt>
                <c:pt idx="16">
                  <c:v>2695</c:v>
                </c:pt>
                <c:pt idx="17">
                  <c:v>2726</c:v>
                </c:pt>
                <c:pt idx="18">
                  <c:v>2758</c:v>
                </c:pt>
                <c:pt idx="19">
                  <c:v>2768</c:v>
                </c:pt>
                <c:pt idx="20">
                  <c:v>2770</c:v>
                </c:pt>
                <c:pt idx="21">
                  <c:v>2709</c:v>
                </c:pt>
                <c:pt idx="22">
                  <c:v>2648</c:v>
                </c:pt>
                <c:pt idx="23">
                  <c:v>2672</c:v>
                </c:pt>
                <c:pt idx="24">
                  <c:v>2460</c:v>
                </c:pt>
                <c:pt idx="25">
                  <c:v>2599</c:v>
                </c:pt>
                <c:pt idx="26">
                  <c:v>2572</c:v>
                </c:pt>
                <c:pt idx="27">
                  <c:v>2411</c:v>
                </c:pt>
                <c:pt idx="28">
                  <c:v>2461</c:v>
                </c:pt>
                <c:pt idx="29">
                  <c:v>2241</c:v>
                </c:pt>
                <c:pt idx="30">
                  <c:v>2219</c:v>
                </c:pt>
                <c:pt idx="31">
                  <c:v>2231</c:v>
                </c:pt>
                <c:pt idx="32">
                  <c:v>2247</c:v>
                </c:pt>
                <c:pt idx="33">
                  <c:v>2186</c:v>
                </c:pt>
                <c:pt idx="34">
                  <c:v>2252</c:v>
                </c:pt>
                <c:pt idx="35">
                  <c:v>2154</c:v>
                </c:pt>
                <c:pt idx="36">
                  <c:v>1864</c:v>
                </c:pt>
                <c:pt idx="37">
                  <c:v>1862</c:v>
                </c:pt>
                <c:pt idx="38">
                  <c:v>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DE-4688-B370-03C45456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23088"/>
        <c:axId val="1172635184"/>
      </c:lineChart>
      <c:dateAx>
        <c:axId val="1126623088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635184"/>
        <c:crosses val="autoZero"/>
        <c:auto val="1"/>
        <c:lblOffset val="100"/>
        <c:baseTimeUnit val="days"/>
      </c:dateAx>
      <c:valAx>
        <c:axId val="1172635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62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Region 1 ICU</a:t>
            </a:r>
            <a:r>
              <a:rPr lang="en-US" b="1" baseline="0"/>
              <a:t> </a:t>
            </a:r>
            <a:r>
              <a:rPr lang="en-US" b="1"/>
              <a:t>Bed</a:t>
            </a:r>
            <a:r>
              <a:rPr lang="en-US" b="1" baseline="0"/>
              <a:t> Availability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Sheet1!$X$3</c:f>
              <c:strCache>
                <c:ptCount val="1"/>
                <c:pt idx="0">
                  <c:v>In Use</c:v>
                </c:pt>
              </c:strCache>
            </c:strRef>
          </c:tx>
          <c:spPr>
            <a:solidFill>
              <a:srgbClr val="CC99FF">
                <a:alpha val="50000"/>
              </a:srgbClr>
            </a:solidFill>
            <a:ln>
              <a:noFill/>
            </a:ln>
            <a:effectLst/>
          </c:spP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Sheet1!$X$9:$X$47</c:f>
              <c:numCache>
                <c:formatCode>General</c:formatCode>
                <c:ptCount val="39"/>
                <c:pt idx="0">
                  <c:v>389</c:v>
                </c:pt>
                <c:pt idx="1">
                  <c:v>371</c:v>
                </c:pt>
                <c:pt idx="2">
                  <c:v>391</c:v>
                </c:pt>
                <c:pt idx="3">
                  <c:v>381</c:v>
                </c:pt>
                <c:pt idx="4">
                  <c:v>374</c:v>
                </c:pt>
                <c:pt idx="5">
                  <c:v>393</c:v>
                </c:pt>
                <c:pt idx="6">
                  <c:v>373</c:v>
                </c:pt>
                <c:pt idx="7">
                  <c:v>385</c:v>
                </c:pt>
                <c:pt idx="8">
                  <c:v>412</c:v>
                </c:pt>
                <c:pt idx="9">
                  <c:v>420</c:v>
                </c:pt>
                <c:pt idx="10">
                  <c:v>429</c:v>
                </c:pt>
                <c:pt idx="11">
                  <c:v>435</c:v>
                </c:pt>
                <c:pt idx="12">
                  <c:v>450</c:v>
                </c:pt>
                <c:pt idx="13">
                  <c:v>454</c:v>
                </c:pt>
                <c:pt idx="14">
                  <c:v>468</c:v>
                </c:pt>
                <c:pt idx="15">
                  <c:v>486</c:v>
                </c:pt>
                <c:pt idx="16">
                  <c:v>538</c:v>
                </c:pt>
                <c:pt idx="17">
                  <c:v>539</c:v>
                </c:pt>
                <c:pt idx="18">
                  <c:v>539</c:v>
                </c:pt>
                <c:pt idx="19">
                  <c:v>570</c:v>
                </c:pt>
                <c:pt idx="20">
                  <c:v>570</c:v>
                </c:pt>
                <c:pt idx="21">
                  <c:v>577</c:v>
                </c:pt>
                <c:pt idx="22">
                  <c:v>562</c:v>
                </c:pt>
                <c:pt idx="23">
                  <c:v>595</c:v>
                </c:pt>
                <c:pt idx="24">
                  <c:v>547</c:v>
                </c:pt>
                <c:pt idx="25">
                  <c:v>600</c:v>
                </c:pt>
                <c:pt idx="26">
                  <c:v>548</c:v>
                </c:pt>
                <c:pt idx="27">
                  <c:v>549</c:v>
                </c:pt>
                <c:pt idx="28">
                  <c:v>574</c:v>
                </c:pt>
                <c:pt idx="29">
                  <c:v>504</c:v>
                </c:pt>
                <c:pt idx="30">
                  <c:v>479</c:v>
                </c:pt>
                <c:pt idx="31">
                  <c:v>483</c:v>
                </c:pt>
                <c:pt idx="32">
                  <c:v>464</c:v>
                </c:pt>
                <c:pt idx="33">
                  <c:v>493</c:v>
                </c:pt>
                <c:pt idx="34">
                  <c:v>451</c:v>
                </c:pt>
                <c:pt idx="35">
                  <c:v>447</c:v>
                </c:pt>
                <c:pt idx="36">
                  <c:v>406</c:v>
                </c:pt>
                <c:pt idx="37">
                  <c:v>415</c:v>
                </c:pt>
                <c:pt idx="38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6-414D-B9F9-658A9D91810D}"/>
            </c:ext>
          </c:extLst>
        </c:ser>
        <c:ser>
          <c:idx val="0"/>
          <c:order val="1"/>
          <c:tx>
            <c:strRef>
              <c:f>Sheet1!$W$3</c:f>
              <c:strCache>
                <c:ptCount val="1"/>
                <c:pt idx="0">
                  <c:v>Available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 w="25400">
              <a:noFill/>
            </a:ln>
            <a:effectLst/>
          </c:spP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Sheet1!$W$9:$W$47</c:f>
              <c:numCache>
                <c:formatCode>General</c:formatCode>
                <c:ptCount val="39"/>
                <c:pt idx="0">
                  <c:v>70</c:v>
                </c:pt>
                <c:pt idx="1">
                  <c:v>93</c:v>
                </c:pt>
                <c:pt idx="2">
                  <c:v>87</c:v>
                </c:pt>
                <c:pt idx="3">
                  <c:v>98</c:v>
                </c:pt>
                <c:pt idx="4">
                  <c:v>102</c:v>
                </c:pt>
                <c:pt idx="5">
                  <c:v>81</c:v>
                </c:pt>
                <c:pt idx="6">
                  <c:v>102</c:v>
                </c:pt>
                <c:pt idx="7">
                  <c:v>120</c:v>
                </c:pt>
                <c:pt idx="8">
                  <c:v>115</c:v>
                </c:pt>
                <c:pt idx="9">
                  <c:v>114</c:v>
                </c:pt>
                <c:pt idx="10">
                  <c:v>114</c:v>
                </c:pt>
                <c:pt idx="11">
                  <c:v>101</c:v>
                </c:pt>
                <c:pt idx="12">
                  <c:v>91</c:v>
                </c:pt>
                <c:pt idx="13">
                  <c:v>74</c:v>
                </c:pt>
                <c:pt idx="14">
                  <c:v>89</c:v>
                </c:pt>
                <c:pt idx="15">
                  <c:v>80</c:v>
                </c:pt>
                <c:pt idx="16">
                  <c:v>89</c:v>
                </c:pt>
                <c:pt idx="17">
                  <c:v>123</c:v>
                </c:pt>
                <c:pt idx="18">
                  <c:v>158</c:v>
                </c:pt>
                <c:pt idx="19">
                  <c:v>132</c:v>
                </c:pt>
                <c:pt idx="20">
                  <c:v>152</c:v>
                </c:pt>
                <c:pt idx="21">
                  <c:v>136</c:v>
                </c:pt>
                <c:pt idx="22">
                  <c:v>177</c:v>
                </c:pt>
                <c:pt idx="23">
                  <c:v>144</c:v>
                </c:pt>
                <c:pt idx="24">
                  <c:v>175</c:v>
                </c:pt>
                <c:pt idx="25">
                  <c:v>158</c:v>
                </c:pt>
                <c:pt idx="26">
                  <c:v>180</c:v>
                </c:pt>
                <c:pt idx="27">
                  <c:v>191</c:v>
                </c:pt>
                <c:pt idx="28">
                  <c:v>222</c:v>
                </c:pt>
                <c:pt idx="29">
                  <c:v>218</c:v>
                </c:pt>
                <c:pt idx="30">
                  <c:v>234</c:v>
                </c:pt>
                <c:pt idx="31">
                  <c:v>223</c:v>
                </c:pt>
                <c:pt idx="32">
                  <c:v>222</c:v>
                </c:pt>
                <c:pt idx="33">
                  <c:v>209</c:v>
                </c:pt>
                <c:pt idx="34">
                  <c:v>229</c:v>
                </c:pt>
                <c:pt idx="35">
                  <c:v>231</c:v>
                </c:pt>
                <c:pt idx="36">
                  <c:v>272</c:v>
                </c:pt>
                <c:pt idx="37">
                  <c:v>254</c:v>
                </c:pt>
                <c:pt idx="38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6-414D-B9F9-658A9D918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623088"/>
        <c:axId val="1172635184"/>
      </c:areaChart>
      <c:lineChart>
        <c:grouping val="standard"/>
        <c:varyColors val="0"/>
        <c:ser>
          <c:idx val="2"/>
          <c:order val="2"/>
          <c:tx>
            <c:strRef>
              <c:f>Sheet1!$Y$3</c:f>
              <c:strCache>
                <c:ptCount val="1"/>
                <c:pt idx="0">
                  <c:v>Total ICU</c:v>
                </c:pt>
              </c:strCache>
            </c:strRef>
          </c:tx>
          <c:spPr>
            <a:ln w="57150" cap="rnd">
              <a:solidFill>
                <a:srgbClr val="EBE6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EBE600"/>
              </a:solidFill>
              <a:ln w="9525">
                <a:solidFill>
                  <a:srgbClr val="EBE600"/>
                </a:solidFill>
              </a:ln>
              <a:effectLst/>
            </c:spPr>
          </c:marke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Sheet1!$Y$9:$Y$47</c:f>
              <c:numCache>
                <c:formatCode>General</c:formatCode>
                <c:ptCount val="39"/>
                <c:pt idx="0">
                  <c:v>459</c:v>
                </c:pt>
                <c:pt idx="1">
                  <c:v>464</c:v>
                </c:pt>
                <c:pt idx="2">
                  <c:v>478</c:v>
                </c:pt>
                <c:pt idx="3">
                  <c:v>479</c:v>
                </c:pt>
                <c:pt idx="4">
                  <c:v>476</c:v>
                </c:pt>
                <c:pt idx="5">
                  <c:v>474</c:v>
                </c:pt>
                <c:pt idx="6">
                  <c:v>475</c:v>
                </c:pt>
                <c:pt idx="7">
                  <c:v>505</c:v>
                </c:pt>
                <c:pt idx="8">
                  <c:v>527</c:v>
                </c:pt>
                <c:pt idx="9">
                  <c:v>534</c:v>
                </c:pt>
                <c:pt idx="10">
                  <c:v>543</c:v>
                </c:pt>
                <c:pt idx="11">
                  <c:v>536</c:v>
                </c:pt>
                <c:pt idx="12">
                  <c:v>541</c:v>
                </c:pt>
                <c:pt idx="13">
                  <c:v>528</c:v>
                </c:pt>
                <c:pt idx="14">
                  <c:v>557</c:v>
                </c:pt>
                <c:pt idx="15">
                  <c:v>566</c:v>
                </c:pt>
                <c:pt idx="16">
                  <c:v>627</c:v>
                </c:pt>
                <c:pt idx="17">
                  <c:v>662</c:v>
                </c:pt>
                <c:pt idx="18">
                  <c:v>697</c:v>
                </c:pt>
                <c:pt idx="19">
                  <c:v>702</c:v>
                </c:pt>
                <c:pt idx="20">
                  <c:v>722</c:v>
                </c:pt>
                <c:pt idx="21">
                  <c:v>713</c:v>
                </c:pt>
                <c:pt idx="22">
                  <c:v>739</c:v>
                </c:pt>
                <c:pt idx="23">
                  <c:v>739</c:v>
                </c:pt>
                <c:pt idx="24">
                  <c:v>722</c:v>
                </c:pt>
                <c:pt idx="25">
                  <c:v>758</c:v>
                </c:pt>
                <c:pt idx="26">
                  <c:v>728</c:v>
                </c:pt>
                <c:pt idx="27">
                  <c:v>740</c:v>
                </c:pt>
                <c:pt idx="28">
                  <c:v>796</c:v>
                </c:pt>
                <c:pt idx="29">
                  <c:v>722</c:v>
                </c:pt>
                <c:pt idx="30">
                  <c:v>713</c:v>
                </c:pt>
                <c:pt idx="31">
                  <c:v>706</c:v>
                </c:pt>
                <c:pt idx="32">
                  <c:v>686</c:v>
                </c:pt>
                <c:pt idx="33">
                  <c:v>702</c:v>
                </c:pt>
                <c:pt idx="34">
                  <c:v>680</c:v>
                </c:pt>
                <c:pt idx="35">
                  <c:v>678</c:v>
                </c:pt>
                <c:pt idx="36">
                  <c:v>678</c:v>
                </c:pt>
                <c:pt idx="37">
                  <c:v>669</c:v>
                </c:pt>
                <c:pt idx="38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76-414D-B9F9-658A9D91810D}"/>
            </c:ext>
          </c:extLst>
        </c:ser>
        <c:ser>
          <c:idx val="3"/>
          <c:order val="3"/>
          <c:tx>
            <c:strRef>
              <c:f>Sheet1!$J$90</c:f>
              <c:strCache>
                <c:ptCount val="1"/>
                <c:pt idx="0">
                  <c:v>Total In Use</c:v>
                </c:pt>
              </c:strCache>
            </c:strRef>
          </c:tx>
          <c:spPr>
            <a:ln w="57150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C99FF"/>
              </a:solidFill>
              <a:ln w="9525">
                <a:solidFill>
                  <a:srgbClr val="CC99FF"/>
                </a:solidFill>
              </a:ln>
              <a:effectLst/>
            </c:spPr>
          </c:marker>
          <c:cat>
            <c:numRef>
              <c:f>Sheet1!$R$9:$R$47</c:f>
              <c:numCache>
                <c:formatCode>m/d/yy;@</c:formatCode>
                <c:ptCount val="39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</c:numCache>
            </c:numRef>
          </c:cat>
          <c:val>
            <c:numRef>
              <c:f>Sheet1!$X$9:$X$47</c:f>
              <c:numCache>
                <c:formatCode>General</c:formatCode>
                <c:ptCount val="39"/>
                <c:pt idx="0">
                  <c:v>389</c:v>
                </c:pt>
                <c:pt idx="1">
                  <c:v>371</c:v>
                </c:pt>
                <c:pt idx="2">
                  <c:v>391</c:v>
                </c:pt>
                <c:pt idx="3">
                  <c:v>381</c:v>
                </c:pt>
                <c:pt idx="4">
                  <c:v>374</c:v>
                </c:pt>
                <c:pt idx="5">
                  <c:v>393</c:v>
                </c:pt>
                <c:pt idx="6">
                  <c:v>373</c:v>
                </c:pt>
                <c:pt idx="7">
                  <c:v>385</c:v>
                </c:pt>
                <c:pt idx="8">
                  <c:v>412</c:v>
                </c:pt>
                <c:pt idx="9">
                  <c:v>420</c:v>
                </c:pt>
                <c:pt idx="10">
                  <c:v>429</c:v>
                </c:pt>
                <c:pt idx="11">
                  <c:v>435</c:v>
                </c:pt>
                <c:pt idx="12">
                  <c:v>450</c:v>
                </c:pt>
                <c:pt idx="13">
                  <c:v>454</c:v>
                </c:pt>
                <c:pt idx="14">
                  <c:v>468</c:v>
                </c:pt>
                <c:pt idx="15">
                  <c:v>486</c:v>
                </c:pt>
                <c:pt idx="16">
                  <c:v>538</c:v>
                </c:pt>
                <c:pt idx="17">
                  <c:v>539</c:v>
                </c:pt>
                <c:pt idx="18">
                  <c:v>539</c:v>
                </c:pt>
                <c:pt idx="19">
                  <c:v>570</c:v>
                </c:pt>
                <c:pt idx="20">
                  <c:v>570</c:v>
                </c:pt>
                <c:pt idx="21">
                  <c:v>577</c:v>
                </c:pt>
                <c:pt idx="22">
                  <c:v>562</c:v>
                </c:pt>
                <c:pt idx="23">
                  <c:v>595</c:v>
                </c:pt>
                <c:pt idx="24">
                  <c:v>547</c:v>
                </c:pt>
                <c:pt idx="25">
                  <c:v>600</c:v>
                </c:pt>
                <c:pt idx="26">
                  <c:v>548</c:v>
                </c:pt>
                <c:pt idx="27">
                  <c:v>549</c:v>
                </c:pt>
                <c:pt idx="28">
                  <c:v>574</c:v>
                </c:pt>
                <c:pt idx="29">
                  <c:v>504</c:v>
                </c:pt>
                <c:pt idx="30">
                  <c:v>479</c:v>
                </c:pt>
                <c:pt idx="31">
                  <c:v>483</c:v>
                </c:pt>
                <c:pt idx="32">
                  <c:v>464</c:v>
                </c:pt>
                <c:pt idx="33">
                  <c:v>493</c:v>
                </c:pt>
                <c:pt idx="34">
                  <c:v>451</c:v>
                </c:pt>
                <c:pt idx="35">
                  <c:v>447</c:v>
                </c:pt>
                <c:pt idx="36">
                  <c:v>406</c:v>
                </c:pt>
                <c:pt idx="37">
                  <c:v>415</c:v>
                </c:pt>
                <c:pt idx="38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76-414D-B9F9-658A9D918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23088"/>
        <c:axId val="1172635184"/>
      </c:lineChart>
      <c:dateAx>
        <c:axId val="1126623088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635184"/>
        <c:crosses val="autoZero"/>
        <c:auto val="1"/>
        <c:lblOffset val="100"/>
        <c:baseTimeUnit val="days"/>
      </c:dateAx>
      <c:valAx>
        <c:axId val="1172635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62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69850</xdr:rowOff>
    </xdr:from>
    <xdr:to>
      <xdr:col>16</xdr:col>
      <xdr:colOff>533400</xdr:colOff>
      <xdr:row>20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BAAD0C-E2BD-4164-95D3-CDE604542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23</xdr:row>
      <xdr:rowOff>76200</xdr:rowOff>
    </xdr:from>
    <xdr:to>
      <xdr:col>16</xdr:col>
      <xdr:colOff>539750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CAABD2-0F1A-4F6F-BFA3-35EC76EE7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73024</xdr:colOff>
      <xdr:row>43</xdr:row>
      <xdr:rowOff>76206</xdr:rowOff>
    </xdr:from>
    <xdr:to>
      <xdr:col>16</xdr:col>
      <xdr:colOff>539749</xdr:colOff>
      <xdr:row>60</xdr:row>
      <xdr:rowOff>107950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F720BB-3DE6-4172-BEC4-9D608993C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69850</xdr:colOff>
      <xdr:row>83</xdr:row>
      <xdr:rowOff>88900</xdr:rowOff>
    </xdr:from>
    <xdr:to>
      <xdr:col>16</xdr:col>
      <xdr:colOff>536575</xdr:colOff>
      <xdr:row>100</xdr:row>
      <xdr:rowOff>120644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448F58-C988-4A59-AA4B-C53AE8AE4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69850</xdr:colOff>
      <xdr:row>63</xdr:row>
      <xdr:rowOff>76200</xdr:rowOff>
    </xdr:from>
    <xdr:to>
      <xdr:col>16</xdr:col>
      <xdr:colOff>536575</xdr:colOff>
      <xdr:row>80</xdr:row>
      <xdr:rowOff>107944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BE461FD-411E-4EE1-9B54-7EAD12806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AA73-A119-47B6-AD0B-0CE29A0D35E3}">
  <sheetPr codeName="Sheet1"/>
  <dimension ref="A1:AD305"/>
  <sheetViews>
    <sheetView tabSelected="1" workbookViewId="0">
      <pane ySplit="3" topLeftCell="A4" activePane="bottomLeft" state="frozen"/>
      <selection pane="bottomLeft" sqref="A1:Q1"/>
    </sheetView>
  </sheetViews>
  <sheetFormatPr baseColWidth="10" defaultColWidth="8.83203125" defaultRowHeight="15" x14ac:dyDescent="0.2"/>
  <cols>
    <col min="1" max="1" width="9.5" style="2" bestFit="1" customWidth="1"/>
    <col min="2" max="2" width="12.83203125" customWidth="1"/>
    <col min="3" max="5" width="13.6640625" customWidth="1"/>
    <col min="21" max="21" width="10.5" style="53" customWidth="1"/>
    <col min="22" max="22" width="16.83203125" style="52" customWidth="1"/>
    <col min="25" max="25" width="10.1640625" style="53" customWidth="1"/>
    <col min="26" max="26" width="16.5" style="52" customWidth="1"/>
    <col min="29" max="29" width="11.83203125" style="32" customWidth="1"/>
    <col min="30" max="30" width="14.83203125" style="37" customWidth="1"/>
  </cols>
  <sheetData>
    <row r="1" spans="1:30" ht="21" customHeight="1" thickBot="1" x14ac:dyDescent="0.3">
      <c r="A1" s="57" t="s">
        <v>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  <c r="R1" s="66" t="s">
        <v>15</v>
      </c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2" spans="1:30" ht="14.5" customHeight="1" thickBot="1" x14ac:dyDescent="0.25">
      <c r="A2" s="60" t="s">
        <v>2</v>
      </c>
      <c r="B2" s="61"/>
      <c r="C2" s="61"/>
      <c r="D2" s="61"/>
      <c r="E2" s="62"/>
      <c r="F2" s="71" t="s">
        <v>13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13"/>
      <c r="S2" s="63" t="s">
        <v>10</v>
      </c>
      <c r="T2" s="64"/>
      <c r="U2" s="64"/>
      <c r="V2" s="65"/>
      <c r="W2" s="64" t="s">
        <v>11</v>
      </c>
      <c r="X2" s="64"/>
      <c r="Y2" s="64"/>
      <c r="Z2" s="64"/>
      <c r="AA2" s="63" t="s">
        <v>12</v>
      </c>
      <c r="AB2" s="64"/>
      <c r="AC2" s="64"/>
      <c r="AD2" s="65"/>
    </row>
    <row r="3" spans="1:30" ht="15" customHeight="1" thickBot="1" x14ac:dyDescent="0.25">
      <c r="A3" s="6" t="s">
        <v>0</v>
      </c>
      <c r="B3" s="7" t="s">
        <v>1</v>
      </c>
      <c r="C3" s="8" t="s">
        <v>4</v>
      </c>
      <c r="D3" s="9" t="s">
        <v>5</v>
      </c>
      <c r="E3" s="10" t="s">
        <v>6</v>
      </c>
      <c r="F3" s="68" t="s">
        <v>7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12" t="s">
        <v>0</v>
      </c>
      <c r="S3" s="43" t="s">
        <v>8</v>
      </c>
      <c r="T3" s="44" t="s">
        <v>9</v>
      </c>
      <c r="U3" s="46" t="s">
        <v>16</v>
      </c>
      <c r="V3" s="45" t="s">
        <v>21</v>
      </c>
      <c r="W3" s="42" t="s">
        <v>8</v>
      </c>
      <c r="X3" s="30" t="s">
        <v>9</v>
      </c>
      <c r="Y3" s="31" t="s">
        <v>17</v>
      </c>
      <c r="Z3" s="47" t="s">
        <v>20</v>
      </c>
      <c r="AA3" s="38" t="s">
        <v>8</v>
      </c>
      <c r="AB3" s="39" t="s">
        <v>9</v>
      </c>
      <c r="AC3" s="40" t="s">
        <v>18</v>
      </c>
      <c r="AD3" s="48" t="s">
        <v>19</v>
      </c>
    </row>
    <row r="4" spans="1:30" ht="14.5" customHeight="1" x14ac:dyDescent="0.2">
      <c r="A4" s="51">
        <v>43898</v>
      </c>
      <c r="B4" s="4">
        <v>0</v>
      </c>
      <c r="C4" s="4">
        <v>0</v>
      </c>
      <c r="D4" s="4">
        <v>0</v>
      </c>
      <c r="E4" s="18">
        <v>0</v>
      </c>
      <c r="F4" s="19"/>
      <c r="G4" s="20"/>
      <c r="H4" s="20"/>
      <c r="I4" s="20"/>
      <c r="J4" s="20"/>
      <c r="K4" s="20"/>
      <c r="L4" s="21"/>
      <c r="M4" s="21"/>
      <c r="N4" s="21"/>
      <c r="O4" s="21"/>
      <c r="P4" s="21"/>
      <c r="Q4" s="22"/>
      <c r="R4" s="33">
        <v>43898</v>
      </c>
      <c r="S4" s="54" t="s">
        <v>14</v>
      </c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ht="14.5" customHeight="1" x14ac:dyDescent="0.2">
      <c r="A5" s="51">
        <v>43899</v>
      </c>
      <c r="B5" s="4">
        <v>1</v>
      </c>
      <c r="C5" s="4">
        <f>B5-B4</f>
        <v>1</v>
      </c>
      <c r="D5" s="4">
        <v>0</v>
      </c>
      <c r="E5" s="4">
        <f>D5-D4</f>
        <v>0</v>
      </c>
      <c r="F5" s="23"/>
      <c r="G5" s="11"/>
      <c r="H5" s="11"/>
      <c r="I5" s="11"/>
      <c r="J5" s="11"/>
      <c r="K5" s="11"/>
      <c r="L5" s="24"/>
      <c r="M5" s="24"/>
      <c r="N5" s="24"/>
      <c r="O5" s="24"/>
      <c r="P5" s="24"/>
      <c r="Q5" s="25"/>
      <c r="R5" s="33">
        <v>43899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14.5" customHeight="1" x14ac:dyDescent="0.2">
      <c r="A6" s="51">
        <v>43900</v>
      </c>
      <c r="B6" s="4">
        <v>6</v>
      </c>
      <c r="C6" s="4">
        <f t="shared" ref="C6:C47" si="0">B6-B5</f>
        <v>5</v>
      </c>
      <c r="D6" s="4">
        <v>0</v>
      </c>
      <c r="E6" s="4">
        <f t="shared" ref="E6:E47" si="1">D6-D5</f>
        <v>0</v>
      </c>
      <c r="F6" s="23"/>
      <c r="G6" s="11"/>
      <c r="H6" s="11"/>
      <c r="I6" s="11"/>
      <c r="J6" s="11"/>
      <c r="K6" s="11"/>
      <c r="L6" s="24"/>
      <c r="M6" s="24"/>
      <c r="N6" s="24"/>
      <c r="O6" s="24"/>
      <c r="P6" s="24"/>
      <c r="Q6" s="25"/>
      <c r="R6" s="33">
        <v>43900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14.5" customHeight="1" x14ac:dyDescent="0.2">
      <c r="A7" s="51">
        <v>43901</v>
      </c>
      <c r="B7" s="4">
        <v>10</v>
      </c>
      <c r="C7" s="4">
        <f t="shared" si="0"/>
        <v>4</v>
      </c>
      <c r="D7" s="4">
        <v>0</v>
      </c>
      <c r="E7" s="4">
        <f t="shared" si="1"/>
        <v>0</v>
      </c>
      <c r="F7" s="23"/>
      <c r="G7" s="11"/>
      <c r="H7" s="11"/>
      <c r="I7" s="11"/>
      <c r="J7" s="11"/>
      <c r="K7" s="11"/>
      <c r="L7" s="24"/>
      <c r="M7" s="24"/>
      <c r="N7" s="24"/>
      <c r="O7" s="24"/>
      <c r="P7" s="24"/>
      <c r="Q7" s="25"/>
      <c r="R7" s="33">
        <v>43901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1:30" ht="14.5" customHeight="1" x14ac:dyDescent="0.2">
      <c r="A8" s="51">
        <v>43902</v>
      </c>
      <c r="B8" s="4">
        <v>18</v>
      </c>
      <c r="C8" s="4">
        <f t="shared" si="0"/>
        <v>8</v>
      </c>
      <c r="D8" s="4">
        <v>0</v>
      </c>
      <c r="E8" s="4">
        <f t="shared" si="1"/>
        <v>0</v>
      </c>
      <c r="F8" s="23"/>
      <c r="G8" s="11"/>
      <c r="H8" s="11"/>
      <c r="I8" s="11"/>
      <c r="J8" s="11"/>
      <c r="K8" s="11"/>
      <c r="L8" s="24"/>
      <c r="M8" s="24"/>
      <c r="N8" s="24"/>
      <c r="O8" s="24"/>
      <c r="P8" s="24"/>
      <c r="Q8" s="25"/>
      <c r="R8" s="33">
        <v>43902</v>
      </c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1:30" x14ac:dyDescent="0.2">
      <c r="A9" s="51">
        <v>43903</v>
      </c>
      <c r="B9" s="4">
        <v>35</v>
      </c>
      <c r="C9" s="4">
        <f t="shared" si="0"/>
        <v>17</v>
      </c>
      <c r="D9" s="4">
        <v>0</v>
      </c>
      <c r="E9" s="4">
        <f t="shared" si="1"/>
        <v>0</v>
      </c>
      <c r="F9" s="23"/>
      <c r="G9" s="11"/>
      <c r="H9" s="11"/>
      <c r="I9" s="11"/>
      <c r="J9" s="11"/>
      <c r="K9" s="11"/>
      <c r="L9" s="24"/>
      <c r="M9" s="24"/>
      <c r="N9" s="24"/>
      <c r="O9" s="24"/>
      <c r="P9" s="24"/>
      <c r="Q9" s="25"/>
      <c r="R9" s="5">
        <v>43903</v>
      </c>
      <c r="S9" s="1">
        <v>622</v>
      </c>
      <c r="T9" s="1">
        <v>2779</v>
      </c>
      <c r="U9" s="41">
        <f>SUM(S9:T9)</f>
        <v>3401</v>
      </c>
      <c r="V9" s="34">
        <f>T9/U9</f>
        <v>0.81711261393707735</v>
      </c>
      <c r="W9" s="14">
        <v>70</v>
      </c>
      <c r="X9" s="14">
        <v>389</v>
      </c>
      <c r="Y9" s="41">
        <f>SUM(W9:X9)</f>
        <v>459</v>
      </c>
      <c r="Z9" s="34">
        <f>X9/Y9</f>
        <v>0.84749455337690627</v>
      </c>
      <c r="AA9" s="55"/>
      <c r="AB9" s="56"/>
      <c r="AC9" s="56"/>
      <c r="AD9" s="56"/>
    </row>
    <row r="10" spans="1:30" x14ac:dyDescent="0.2">
      <c r="A10" s="51">
        <v>43904</v>
      </c>
      <c r="B10" s="4">
        <v>53</v>
      </c>
      <c r="C10" s="4">
        <f t="shared" si="0"/>
        <v>18</v>
      </c>
      <c r="D10" s="4">
        <v>1</v>
      </c>
      <c r="E10" s="4">
        <f t="shared" si="1"/>
        <v>1</v>
      </c>
      <c r="F10" s="23"/>
      <c r="G10" s="11"/>
      <c r="H10" s="11"/>
      <c r="I10" s="11"/>
      <c r="J10" s="11"/>
      <c r="K10" s="11"/>
      <c r="L10" s="24"/>
      <c r="M10" s="24"/>
      <c r="N10" s="24"/>
      <c r="O10" s="24"/>
      <c r="P10" s="24"/>
      <c r="Q10" s="25"/>
      <c r="R10" s="5">
        <v>43904</v>
      </c>
      <c r="S10" s="1">
        <v>678</v>
      </c>
      <c r="T10" s="1">
        <v>2701</v>
      </c>
      <c r="U10" s="41">
        <f t="shared" ref="U10:U42" si="2">SUM(S10:T10)</f>
        <v>3379</v>
      </c>
      <c r="V10" s="34">
        <f>T10/U10</f>
        <v>0.799348919798757</v>
      </c>
      <c r="W10" s="14">
        <v>93</v>
      </c>
      <c r="X10" s="14">
        <v>371</v>
      </c>
      <c r="Y10" s="41">
        <f t="shared" ref="Y10:Y44" si="3">SUM(W10:X10)</f>
        <v>464</v>
      </c>
      <c r="Z10" s="34">
        <f t="shared" ref="Z10:Z44" si="4">X10/Y10</f>
        <v>0.79956896551724133</v>
      </c>
      <c r="AA10" s="55"/>
      <c r="AB10" s="56"/>
      <c r="AC10" s="56"/>
      <c r="AD10" s="56"/>
    </row>
    <row r="11" spans="1:30" x14ac:dyDescent="0.2">
      <c r="A11" s="51">
        <v>43905</v>
      </c>
      <c r="B11" s="4">
        <v>75</v>
      </c>
      <c r="C11" s="4">
        <f t="shared" si="0"/>
        <v>22</v>
      </c>
      <c r="D11" s="4">
        <v>2</v>
      </c>
      <c r="E11" s="4">
        <f t="shared" si="1"/>
        <v>1</v>
      </c>
      <c r="F11" s="23"/>
      <c r="G11" s="11"/>
      <c r="H11" s="11"/>
      <c r="I11" s="11"/>
      <c r="J11" s="11"/>
      <c r="K11" s="11"/>
      <c r="L11" s="24"/>
      <c r="M11" s="24"/>
      <c r="N11" s="24"/>
      <c r="O11" s="24"/>
      <c r="P11" s="24"/>
      <c r="Q11" s="25"/>
      <c r="R11" s="5">
        <v>43905</v>
      </c>
      <c r="S11" s="1">
        <v>778</v>
      </c>
      <c r="T11" s="1">
        <v>2642</v>
      </c>
      <c r="U11" s="41">
        <f t="shared" si="2"/>
        <v>3420</v>
      </c>
      <c r="V11" s="34">
        <f t="shared" ref="V11:V44" si="5">T11/U11</f>
        <v>0.77251461988304093</v>
      </c>
      <c r="W11" s="14">
        <v>87</v>
      </c>
      <c r="X11" s="14">
        <v>391</v>
      </c>
      <c r="Y11" s="41">
        <f t="shared" si="3"/>
        <v>478</v>
      </c>
      <c r="Z11" s="34">
        <f t="shared" si="4"/>
        <v>0.81799163179916323</v>
      </c>
      <c r="AA11" s="55"/>
      <c r="AB11" s="56"/>
      <c r="AC11" s="56"/>
      <c r="AD11" s="56"/>
    </row>
    <row r="12" spans="1:30" x14ac:dyDescent="0.2">
      <c r="A12" s="51">
        <v>43906</v>
      </c>
      <c r="B12" s="4">
        <v>94</v>
      </c>
      <c r="C12" s="4">
        <f t="shared" si="0"/>
        <v>19</v>
      </c>
      <c r="D12" s="4">
        <v>3</v>
      </c>
      <c r="E12" s="4">
        <f t="shared" si="1"/>
        <v>1</v>
      </c>
      <c r="F12" s="23"/>
      <c r="G12" s="11"/>
      <c r="H12" s="11"/>
      <c r="I12" s="11"/>
      <c r="J12" s="11"/>
      <c r="K12" s="11"/>
      <c r="L12" s="24"/>
      <c r="M12" s="24"/>
      <c r="N12" s="24"/>
      <c r="O12" s="24"/>
      <c r="P12" s="24"/>
      <c r="Q12" s="25"/>
      <c r="R12" s="5">
        <v>43906</v>
      </c>
      <c r="S12" s="1">
        <v>819</v>
      </c>
      <c r="T12" s="1">
        <v>2615</v>
      </c>
      <c r="U12" s="41">
        <f t="shared" si="2"/>
        <v>3434</v>
      </c>
      <c r="V12" s="34">
        <f t="shared" si="5"/>
        <v>0.76150262085032028</v>
      </c>
      <c r="W12" s="14">
        <v>98</v>
      </c>
      <c r="X12" s="14">
        <v>381</v>
      </c>
      <c r="Y12" s="41">
        <f t="shared" si="3"/>
        <v>479</v>
      </c>
      <c r="Z12" s="34">
        <f t="shared" si="4"/>
        <v>0.79540709812108557</v>
      </c>
      <c r="AA12" s="55"/>
      <c r="AB12" s="56"/>
      <c r="AC12" s="56"/>
      <c r="AD12" s="56"/>
    </row>
    <row r="13" spans="1:30" x14ac:dyDescent="0.2">
      <c r="A13" s="51">
        <v>43907</v>
      </c>
      <c r="B13" s="4">
        <v>136</v>
      </c>
      <c r="C13" s="4">
        <f t="shared" si="0"/>
        <v>42</v>
      </c>
      <c r="D13" s="4">
        <v>4</v>
      </c>
      <c r="E13" s="4">
        <f t="shared" si="1"/>
        <v>1</v>
      </c>
      <c r="F13" s="23"/>
      <c r="G13" s="11"/>
      <c r="H13" s="11"/>
      <c r="I13" s="11"/>
      <c r="J13" s="11"/>
      <c r="K13" s="11"/>
      <c r="L13" s="24"/>
      <c r="M13" s="24"/>
      <c r="N13" s="24"/>
      <c r="O13" s="24"/>
      <c r="P13" s="24"/>
      <c r="Q13" s="25"/>
      <c r="R13" s="5">
        <v>43907</v>
      </c>
      <c r="S13" s="1">
        <v>856</v>
      </c>
      <c r="T13" s="1">
        <v>2577</v>
      </c>
      <c r="U13" s="41">
        <f t="shared" si="2"/>
        <v>3433</v>
      </c>
      <c r="V13" s="34">
        <f t="shared" si="5"/>
        <v>0.75065540343722692</v>
      </c>
      <c r="W13" s="14">
        <v>102</v>
      </c>
      <c r="X13" s="14">
        <v>374</v>
      </c>
      <c r="Y13" s="41">
        <f t="shared" si="3"/>
        <v>476</v>
      </c>
      <c r="Z13" s="34">
        <f t="shared" si="4"/>
        <v>0.7857142857142857</v>
      </c>
      <c r="AA13" s="55"/>
      <c r="AB13" s="56"/>
      <c r="AC13" s="56"/>
      <c r="AD13" s="56"/>
    </row>
    <row r="14" spans="1:30" x14ac:dyDescent="0.2">
      <c r="A14" s="51">
        <v>43908</v>
      </c>
      <c r="B14" s="4">
        <v>196</v>
      </c>
      <c r="C14" s="4">
        <f t="shared" si="0"/>
        <v>60</v>
      </c>
      <c r="D14" s="4">
        <v>6</v>
      </c>
      <c r="E14" s="4">
        <f t="shared" si="1"/>
        <v>2</v>
      </c>
      <c r="F14" s="23"/>
      <c r="G14" s="11"/>
      <c r="H14" s="11"/>
      <c r="I14" s="11"/>
      <c r="J14" s="11"/>
      <c r="K14" s="11"/>
      <c r="L14" s="24"/>
      <c r="M14" s="24"/>
      <c r="N14" s="24"/>
      <c r="O14" s="24"/>
      <c r="P14" s="24"/>
      <c r="Q14" s="25"/>
      <c r="R14" s="5">
        <v>43908</v>
      </c>
      <c r="S14" s="1">
        <v>852</v>
      </c>
      <c r="T14" s="1">
        <v>2566</v>
      </c>
      <c r="U14" s="41">
        <f>SUM(S14:T14)</f>
        <v>3418</v>
      </c>
      <c r="V14" s="34">
        <f t="shared" si="5"/>
        <v>0.75073142188414277</v>
      </c>
      <c r="W14" s="14">
        <v>81</v>
      </c>
      <c r="X14" s="14">
        <v>393</v>
      </c>
      <c r="Y14" s="41">
        <f t="shared" si="3"/>
        <v>474</v>
      </c>
      <c r="Z14" s="34">
        <f t="shared" si="4"/>
        <v>0.82911392405063289</v>
      </c>
      <c r="AA14" s="55"/>
      <c r="AB14" s="56"/>
      <c r="AC14" s="56"/>
      <c r="AD14" s="56"/>
    </row>
    <row r="15" spans="1:30" x14ac:dyDescent="0.2">
      <c r="A15" s="51">
        <v>43909</v>
      </c>
      <c r="B15" s="4">
        <v>249</v>
      </c>
      <c r="C15" s="4">
        <f t="shared" si="0"/>
        <v>53</v>
      </c>
      <c r="D15" s="4">
        <v>8</v>
      </c>
      <c r="E15" s="4">
        <f t="shared" si="1"/>
        <v>2</v>
      </c>
      <c r="F15" s="23"/>
      <c r="G15" s="11"/>
      <c r="H15" s="11"/>
      <c r="I15" s="11"/>
      <c r="J15" s="11"/>
      <c r="K15" s="11"/>
      <c r="L15" s="24"/>
      <c r="M15" s="24"/>
      <c r="N15" s="24"/>
      <c r="O15" s="24"/>
      <c r="P15" s="24"/>
      <c r="Q15" s="25"/>
      <c r="R15" s="5">
        <v>43909</v>
      </c>
      <c r="S15" s="1">
        <v>944</v>
      </c>
      <c r="T15" s="1">
        <v>2466</v>
      </c>
      <c r="U15" s="41">
        <f t="shared" si="2"/>
        <v>3410</v>
      </c>
      <c r="V15" s="34">
        <f t="shared" si="5"/>
        <v>0.72316715542521992</v>
      </c>
      <c r="W15" s="14">
        <v>102</v>
      </c>
      <c r="X15" s="14">
        <v>373</v>
      </c>
      <c r="Y15" s="41">
        <f t="shared" si="3"/>
        <v>475</v>
      </c>
      <c r="Z15" s="34">
        <f t="shared" si="4"/>
        <v>0.78526315789473689</v>
      </c>
      <c r="AA15" s="55"/>
      <c r="AB15" s="56"/>
      <c r="AC15" s="56"/>
      <c r="AD15" s="56"/>
    </row>
    <row r="16" spans="1:30" x14ac:dyDescent="0.2">
      <c r="A16" s="51">
        <v>43910</v>
      </c>
      <c r="B16" s="4">
        <v>326</v>
      </c>
      <c r="C16" s="4">
        <f t="shared" si="0"/>
        <v>77</v>
      </c>
      <c r="D16" s="4">
        <v>10</v>
      </c>
      <c r="E16" s="4">
        <f t="shared" si="1"/>
        <v>2</v>
      </c>
      <c r="F16" s="23"/>
      <c r="G16" s="11"/>
      <c r="H16" s="11"/>
      <c r="I16" s="11"/>
      <c r="J16" s="11"/>
      <c r="K16" s="11"/>
      <c r="L16" s="24"/>
      <c r="M16" s="24"/>
      <c r="N16" s="24"/>
      <c r="O16" s="24"/>
      <c r="P16" s="24"/>
      <c r="Q16" s="25"/>
      <c r="R16" s="5">
        <v>43910</v>
      </c>
      <c r="S16" s="1">
        <v>960</v>
      </c>
      <c r="T16" s="1">
        <v>2474</v>
      </c>
      <c r="U16" s="41">
        <f t="shared" si="2"/>
        <v>3434</v>
      </c>
      <c r="V16" s="34">
        <f t="shared" si="5"/>
        <v>0.72044263249854401</v>
      </c>
      <c r="W16" s="14">
        <v>120</v>
      </c>
      <c r="X16" s="14">
        <v>385</v>
      </c>
      <c r="Y16" s="41">
        <f t="shared" si="3"/>
        <v>505</v>
      </c>
      <c r="Z16" s="34">
        <f t="shared" si="4"/>
        <v>0.76237623762376239</v>
      </c>
      <c r="AA16" s="55"/>
      <c r="AB16" s="56"/>
      <c r="AC16" s="56"/>
      <c r="AD16" s="56"/>
    </row>
    <row r="17" spans="1:30" x14ac:dyDescent="0.2">
      <c r="A17" s="51">
        <v>43911</v>
      </c>
      <c r="B17" s="4">
        <v>418</v>
      </c>
      <c r="C17" s="4">
        <f t="shared" si="0"/>
        <v>92</v>
      </c>
      <c r="D17" s="4">
        <v>15</v>
      </c>
      <c r="E17" s="4">
        <f t="shared" si="1"/>
        <v>5</v>
      </c>
      <c r="F17" s="23"/>
      <c r="G17" s="11"/>
      <c r="H17" s="11"/>
      <c r="I17" s="11"/>
      <c r="J17" s="11"/>
      <c r="K17" s="11"/>
      <c r="L17" s="24"/>
      <c r="M17" s="24"/>
      <c r="N17" s="24"/>
      <c r="O17" s="24"/>
      <c r="P17" s="24"/>
      <c r="Q17" s="25"/>
      <c r="R17" s="5">
        <v>43911</v>
      </c>
      <c r="S17" s="1">
        <v>1038</v>
      </c>
      <c r="T17" s="1">
        <v>2408</v>
      </c>
      <c r="U17" s="41">
        <f t="shared" si="2"/>
        <v>3446</v>
      </c>
      <c r="V17" s="34">
        <f t="shared" si="5"/>
        <v>0.6987811955890888</v>
      </c>
      <c r="W17" s="14">
        <v>115</v>
      </c>
      <c r="X17" s="14">
        <v>412</v>
      </c>
      <c r="Y17" s="41">
        <f t="shared" si="3"/>
        <v>527</v>
      </c>
      <c r="Z17" s="34">
        <f t="shared" si="4"/>
        <v>0.78178368121442121</v>
      </c>
      <c r="AA17" s="1">
        <v>170</v>
      </c>
      <c r="AB17" s="1">
        <v>210</v>
      </c>
      <c r="AC17" s="41">
        <f>SUM(AA17:AB17)</f>
        <v>380</v>
      </c>
      <c r="AD17" s="36">
        <f>AB17/AC17</f>
        <v>0.55263157894736847</v>
      </c>
    </row>
    <row r="18" spans="1:30" x14ac:dyDescent="0.2">
      <c r="A18" s="51">
        <v>43912</v>
      </c>
      <c r="B18" s="4">
        <v>451</v>
      </c>
      <c r="C18" s="4">
        <f t="shared" si="0"/>
        <v>33</v>
      </c>
      <c r="D18" s="4">
        <v>15</v>
      </c>
      <c r="E18" s="4">
        <f t="shared" si="1"/>
        <v>0</v>
      </c>
      <c r="F18" s="23"/>
      <c r="G18" s="11"/>
      <c r="H18" s="11"/>
      <c r="I18" s="11"/>
      <c r="J18" s="11"/>
      <c r="K18" s="11"/>
      <c r="L18" s="24"/>
      <c r="M18" s="24"/>
      <c r="N18" s="24"/>
      <c r="O18" s="24"/>
      <c r="P18" s="24"/>
      <c r="Q18" s="25"/>
      <c r="R18" s="5">
        <v>43912</v>
      </c>
      <c r="S18" s="1">
        <v>1050</v>
      </c>
      <c r="T18" s="1">
        <v>2421</v>
      </c>
      <c r="U18" s="41">
        <f>SUM(S18:T18)</f>
        <v>3471</v>
      </c>
      <c r="V18" s="34">
        <f t="shared" si="5"/>
        <v>0.69749351771823687</v>
      </c>
      <c r="W18" s="14">
        <v>114</v>
      </c>
      <c r="X18" s="14">
        <v>420</v>
      </c>
      <c r="Y18" s="41">
        <f t="shared" si="3"/>
        <v>534</v>
      </c>
      <c r="Z18" s="34">
        <f t="shared" si="4"/>
        <v>0.7865168539325843</v>
      </c>
      <c r="AA18" s="1">
        <v>158</v>
      </c>
      <c r="AB18" s="1">
        <v>286</v>
      </c>
      <c r="AC18" s="41">
        <f t="shared" ref="AC18:AC45" si="6">SUM(AA18:AB18)</f>
        <v>444</v>
      </c>
      <c r="AD18" s="36">
        <f t="shared" ref="AD18:AD45" si="7">AB18/AC18</f>
        <v>0.64414414414414412</v>
      </c>
    </row>
    <row r="19" spans="1:30" x14ac:dyDescent="0.2">
      <c r="A19" s="51">
        <v>43913</v>
      </c>
      <c r="B19" s="4">
        <v>567</v>
      </c>
      <c r="C19" s="4">
        <f t="shared" si="0"/>
        <v>116</v>
      </c>
      <c r="D19" s="4">
        <v>20</v>
      </c>
      <c r="E19" s="4">
        <f t="shared" si="1"/>
        <v>5</v>
      </c>
      <c r="F19" s="23"/>
      <c r="G19" s="11"/>
      <c r="H19" s="11"/>
      <c r="I19" s="11"/>
      <c r="J19" s="11"/>
      <c r="K19" s="11"/>
      <c r="L19" s="24"/>
      <c r="M19" s="24"/>
      <c r="N19" s="24"/>
      <c r="O19" s="24"/>
      <c r="P19" s="24"/>
      <c r="Q19" s="25"/>
      <c r="R19" s="5">
        <v>43913</v>
      </c>
      <c r="S19" s="1">
        <v>1055</v>
      </c>
      <c r="T19" s="1">
        <v>2409</v>
      </c>
      <c r="U19" s="41">
        <f t="shared" si="2"/>
        <v>3464</v>
      </c>
      <c r="V19" s="34">
        <f t="shared" si="5"/>
        <v>0.69543879907621242</v>
      </c>
      <c r="W19" s="14">
        <v>114</v>
      </c>
      <c r="X19" s="14">
        <v>429</v>
      </c>
      <c r="Y19" s="41">
        <f t="shared" si="3"/>
        <v>543</v>
      </c>
      <c r="Z19" s="34">
        <f t="shared" si="4"/>
        <v>0.79005524861878451</v>
      </c>
      <c r="AA19" s="1">
        <v>217</v>
      </c>
      <c r="AB19" s="1">
        <v>249</v>
      </c>
      <c r="AC19" s="41">
        <f t="shared" si="6"/>
        <v>466</v>
      </c>
      <c r="AD19" s="36">
        <f t="shared" si="7"/>
        <v>0.53433476394849788</v>
      </c>
    </row>
    <row r="20" spans="1:30" x14ac:dyDescent="0.2">
      <c r="A20" s="51">
        <v>43914</v>
      </c>
      <c r="B20" s="4">
        <v>675</v>
      </c>
      <c r="C20" s="4">
        <f t="shared" si="0"/>
        <v>108</v>
      </c>
      <c r="D20" s="4">
        <v>26</v>
      </c>
      <c r="E20" s="4">
        <f t="shared" si="1"/>
        <v>6</v>
      </c>
      <c r="F20" s="23"/>
      <c r="G20" s="11"/>
      <c r="H20" s="11"/>
      <c r="I20" s="11"/>
      <c r="J20" s="11"/>
      <c r="K20" s="11"/>
      <c r="L20" s="24"/>
      <c r="M20" s="24"/>
      <c r="N20" s="24"/>
      <c r="O20" s="24"/>
      <c r="P20" s="24"/>
      <c r="Q20" s="25"/>
      <c r="R20" s="5">
        <v>43914</v>
      </c>
      <c r="S20" s="1">
        <v>1020</v>
      </c>
      <c r="T20" s="1">
        <v>2555</v>
      </c>
      <c r="U20" s="41">
        <f t="shared" si="2"/>
        <v>3575</v>
      </c>
      <c r="V20" s="34">
        <f t="shared" si="5"/>
        <v>0.71468531468531471</v>
      </c>
      <c r="W20" s="14">
        <v>101</v>
      </c>
      <c r="X20" s="14">
        <v>435</v>
      </c>
      <c r="Y20" s="41">
        <f t="shared" si="3"/>
        <v>536</v>
      </c>
      <c r="Z20" s="34">
        <f t="shared" si="4"/>
        <v>0.81156716417910446</v>
      </c>
      <c r="AA20" s="1">
        <v>179</v>
      </c>
      <c r="AB20" s="1">
        <v>300</v>
      </c>
      <c r="AC20" s="41">
        <f t="shared" si="6"/>
        <v>479</v>
      </c>
      <c r="AD20" s="36">
        <f t="shared" si="7"/>
        <v>0.62630480167014613</v>
      </c>
    </row>
    <row r="21" spans="1:30" x14ac:dyDescent="0.2">
      <c r="A21" s="51">
        <v>43915</v>
      </c>
      <c r="B21" s="4">
        <v>827</v>
      </c>
      <c r="C21" s="4">
        <f t="shared" si="0"/>
        <v>152</v>
      </c>
      <c r="D21" s="4">
        <v>37</v>
      </c>
      <c r="E21" s="4">
        <f t="shared" si="1"/>
        <v>11</v>
      </c>
      <c r="F21" s="23"/>
      <c r="G21" s="11"/>
      <c r="H21" s="11"/>
      <c r="I21" s="11"/>
      <c r="J21" s="11"/>
      <c r="K21" s="11"/>
      <c r="L21" s="24"/>
      <c r="M21" s="24"/>
      <c r="N21" s="24"/>
      <c r="O21" s="24"/>
      <c r="P21" s="24"/>
      <c r="Q21" s="25"/>
      <c r="R21" s="5">
        <v>43915</v>
      </c>
      <c r="S21" s="1">
        <v>882</v>
      </c>
      <c r="T21" s="1">
        <v>2594</v>
      </c>
      <c r="U21" s="41">
        <f t="shared" si="2"/>
        <v>3476</v>
      </c>
      <c r="V21" s="34">
        <f t="shared" si="5"/>
        <v>0.74626006904487918</v>
      </c>
      <c r="W21" s="14">
        <v>91</v>
      </c>
      <c r="X21" s="14">
        <v>450</v>
      </c>
      <c r="Y21" s="41">
        <f t="shared" si="3"/>
        <v>541</v>
      </c>
      <c r="Z21" s="34">
        <f t="shared" si="4"/>
        <v>0.83179297597042512</v>
      </c>
      <c r="AA21" s="1">
        <v>155</v>
      </c>
      <c r="AB21" s="1">
        <v>305</v>
      </c>
      <c r="AC21" s="41">
        <f t="shared" si="6"/>
        <v>460</v>
      </c>
      <c r="AD21" s="36">
        <f t="shared" si="7"/>
        <v>0.66304347826086951</v>
      </c>
    </row>
    <row r="22" spans="1:30" x14ac:dyDescent="0.2">
      <c r="A22" s="51">
        <v>43916</v>
      </c>
      <c r="B22" s="4">
        <v>997</v>
      </c>
      <c r="C22" s="4">
        <f t="shared" si="0"/>
        <v>170</v>
      </c>
      <c r="D22" s="4">
        <v>46</v>
      </c>
      <c r="E22" s="4">
        <f t="shared" si="1"/>
        <v>9</v>
      </c>
      <c r="F22" s="23"/>
      <c r="G22" s="11"/>
      <c r="H22" s="11"/>
      <c r="I22" s="11"/>
      <c r="J22" s="11"/>
      <c r="K22" s="11"/>
      <c r="L22" s="24"/>
      <c r="M22" s="24"/>
      <c r="N22" s="24"/>
      <c r="O22" s="24"/>
      <c r="P22" s="24"/>
      <c r="Q22" s="25"/>
      <c r="R22" s="5">
        <v>43916</v>
      </c>
      <c r="S22" s="1">
        <v>866</v>
      </c>
      <c r="T22" s="1">
        <v>2568</v>
      </c>
      <c r="U22" s="41">
        <f>SUM(S22:T22)</f>
        <v>3434</v>
      </c>
      <c r="V22" s="34">
        <f t="shared" si="5"/>
        <v>0.74781595806639489</v>
      </c>
      <c r="W22" s="14">
        <v>74</v>
      </c>
      <c r="X22" s="14">
        <v>454</v>
      </c>
      <c r="Y22" s="41">
        <f>SUM(W22:X22)</f>
        <v>528</v>
      </c>
      <c r="Z22" s="34">
        <f t="shared" si="4"/>
        <v>0.85984848484848486</v>
      </c>
      <c r="AA22" s="1">
        <v>147</v>
      </c>
      <c r="AB22" s="1">
        <v>311</v>
      </c>
      <c r="AC22" s="41">
        <f t="shared" si="6"/>
        <v>458</v>
      </c>
      <c r="AD22" s="36">
        <f t="shared" si="7"/>
        <v>0.67903930131004364</v>
      </c>
    </row>
    <row r="23" spans="1:30" x14ac:dyDescent="0.2">
      <c r="A23" s="51">
        <v>43917</v>
      </c>
      <c r="B23" s="4">
        <v>1170</v>
      </c>
      <c r="C23" s="4">
        <f t="shared" si="0"/>
        <v>173</v>
      </c>
      <c r="D23" s="4">
        <v>57</v>
      </c>
      <c r="E23" s="4">
        <f t="shared" si="1"/>
        <v>11</v>
      </c>
      <c r="F23" s="23"/>
      <c r="G23" s="11"/>
      <c r="H23" s="11"/>
      <c r="I23" s="11"/>
      <c r="J23" s="11"/>
      <c r="K23" s="11"/>
      <c r="L23" s="24"/>
      <c r="M23" s="24"/>
      <c r="N23" s="24"/>
      <c r="O23" s="24"/>
      <c r="P23" s="24"/>
      <c r="Q23" s="25"/>
      <c r="R23" s="5">
        <v>43917</v>
      </c>
      <c r="S23" s="1">
        <v>860</v>
      </c>
      <c r="T23" s="1">
        <v>2591</v>
      </c>
      <c r="U23" s="41">
        <f t="shared" si="2"/>
        <v>3451</v>
      </c>
      <c r="V23" s="34">
        <f t="shared" si="5"/>
        <v>0.7507968704723269</v>
      </c>
      <c r="W23" s="14">
        <v>89</v>
      </c>
      <c r="X23" s="14">
        <v>468</v>
      </c>
      <c r="Y23" s="41">
        <f t="shared" si="3"/>
        <v>557</v>
      </c>
      <c r="Z23" s="34">
        <f t="shared" si="4"/>
        <v>0.84021543985637348</v>
      </c>
      <c r="AA23" s="1">
        <v>158</v>
      </c>
      <c r="AB23" s="1">
        <v>402</v>
      </c>
      <c r="AC23" s="41">
        <f t="shared" si="6"/>
        <v>560</v>
      </c>
      <c r="AD23" s="36">
        <f t="shared" si="7"/>
        <v>0.71785714285714286</v>
      </c>
    </row>
    <row r="24" spans="1:30" x14ac:dyDescent="0.2">
      <c r="A24" s="5">
        <v>43918</v>
      </c>
      <c r="B24" s="4">
        <v>1298</v>
      </c>
      <c r="C24" s="4">
        <f t="shared" si="0"/>
        <v>128</v>
      </c>
      <c r="D24" s="4">
        <v>70</v>
      </c>
      <c r="E24" s="4">
        <f t="shared" si="1"/>
        <v>13</v>
      </c>
      <c r="F24" s="23"/>
      <c r="G24" s="11"/>
      <c r="H24" s="11"/>
      <c r="I24" s="11"/>
      <c r="J24" s="11"/>
      <c r="K24" s="11"/>
      <c r="L24" s="24"/>
      <c r="M24" s="24"/>
      <c r="N24" s="24"/>
      <c r="O24" s="24"/>
      <c r="P24" s="24"/>
      <c r="Q24" s="25"/>
      <c r="R24" s="5">
        <v>43918</v>
      </c>
      <c r="S24" s="1">
        <v>866</v>
      </c>
      <c r="T24" s="1">
        <v>2675</v>
      </c>
      <c r="U24" s="41">
        <f t="shared" si="2"/>
        <v>3541</v>
      </c>
      <c r="V24" s="34">
        <f t="shared" si="5"/>
        <v>0.75543631742445638</v>
      </c>
      <c r="W24" s="1">
        <v>80</v>
      </c>
      <c r="X24" s="1">
        <v>486</v>
      </c>
      <c r="Y24" s="41">
        <f t="shared" si="3"/>
        <v>566</v>
      </c>
      <c r="Z24" s="34">
        <f t="shared" si="4"/>
        <v>0.85865724381625441</v>
      </c>
      <c r="AA24" s="1">
        <v>200</v>
      </c>
      <c r="AB24" s="1">
        <v>410</v>
      </c>
      <c r="AC24" s="41">
        <f t="shared" si="6"/>
        <v>610</v>
      </c>
      <c r="AD24" s="36">
        <f t="shared" si="7"/>
        <v>0.67213114754098358</v>
      </c>
    </row>
    <row r="25" spans="1:30" x14ac:dyDescent="0.2">
      <c r="A25" s="5">
        <v>43919</v>
      </c>
      <c r="B25" s="4">
        <v>1350</v>
      </c>
      <c r="C25" s="4">
        <f t="shared" si="0"/>
        <v>52</v>
      </c>
      <c r="D25" s="4">
        <v>73</v>
      </c>
      <c r="E25" s="4">
        <f t="shared" si="1"/>
        <v>3</v>
      </c>
      <c r="F25" s="23"/>
      <c r="G25" s="11"/>
      <c r="H25" s="11"/>
      <c r="I25" s="11"/>
      <c r="J25" s="11"/>
      <c r="K25" s="11"/>
      <c r="L25" s="24"/>
      <c r="M25" s="24"/>
      <c r="N25" s="24"/>
      <c r="O25" s="24"/>
      <c r="P25" s="24"/>
      <c r="Q25" s="25"/>
      <c r="R25" s="5">
        <v>43919</v>
      </c>
      <c r="S25" s="1">
        <v>814</v>
      </c>
      <c r="T25" s="1">
        <v>2695</v>
      </c>
      <c r="U25" s="41">
        <f t="shared" si="2"/>
        <v>3509</v>
      </c>
      <c r="V25" s="34">
        <f t="shared" si="5"/>
        <v>0.76802507836990597</v>
      </c>
      <c r="W25" s="1">
        <v>89</v>
      </c>
      <c r="X25" s="1">
        <v>538</v>
      </c>
      <c r="Y25" s="41">
        <f t="shared" si="3"/>
        <v>627</v>
      </c>
      <c r="Z25" s="34">
        <f t="shared" si="4"/>
        <v>0.85805422647527907</v>
      </c>
      <c r="AA25" s="1">
        <v>216</v>
      </c>
      <c r="AB25" s="1">
        <v>347</v>
      </c>
      <c r="AC25" s="41">
        <f t="shared" si="6"/>
        <v>563</v>
      </c>
      <c r="AD25" s="36">
        <f t="shared" si="7"/>
        <v>0.61634103019538189</v>
      </c>
    </row>
    <row r="26" spans="1:30" x14ac:dyDescent="0.2">
      <c r="A26" s="5">
        <v>43920</v>
      </c>
      <c r="B26" s="4">
        <v>1480</v>
      </c>
      <c r="C26" s="4">
        <f t="shared" si="0"/>
        <v>130</v>
      </c>
      <c r="D26" s="4">
        <v>86</v>
      </c>
      <c r="E26" s="4">
        <f t="shared" si="1"/>
        <v>13</v>
      </c>
      <c r="F26" s="23"/>
      <c r="G26" s="11"/>
      <c r="H26" s="11"/>
      <c r="I26" s="11"/>
      <c r="J26" s="11"/>
      <c r="K26" s="11"/>
      <c r="L26" s="24"/>
      <c r="M26" s="24"/>
      <c r="N26" s="24"/>
      <c r="O26" s="24"/>
      <c r="P26" s="24"/>
      <c r="Q26" s="25"/>
      <c r="R26" s="15">
        <v>43920</v>
      </c>
      <c r="S26" s="16">
        <v>838</v>
      </c>
      <c r="T26" s="16">
        <v>2726</v>
      </c>
      <c r="U26" s="50">
        <f>SUM(S26:T26)</f>
        <v>3564</v>
      </c>
      <c r="V26" s="35">
        <f t="shared" si="5"/>
        <v>0.76487093153759822</v>
      </c>
      <c r="W26" s="16">
        <v>123</v>
      </c>
      <c r="X26" s="16">
        <v>539</v>
      </c>
      <c r="Y26" s="50">
        <f t="shared" si="3"/>
        <v>662</v>
      </c>
      <c r="Z26" s="35">
        <f t="shared" si="4"/>
        <v>0.8141993957703928</v>
      </c>
      <c r="AA26" s="1">
        <v>191</v>
      </c>
      <c r="AB26" s="1">
        <v>338</v>
      </c>
      <c r="AC26" s="41">
        <f t="shared" si="6"/>
        <v>529</v>
      </c>
      <c r="AD26" s="36">
        <f t="shared" si="7"/>
        <v>0.63894139886578449</v>
      </c>
    </row>
    <row r="27" spans="1:30" x14ac:dyDescent="0.2">
      <c r="A27" s="5">
        <v>43921</v>
      </c>
      <c r="B27" s="4">
        <v>1834</v>
      </c>
      <c r="C27" s="4">
        <f t="shared" si="0"/>
        <v>354</v>
      </c>
      <c r="D27" s="4">
        <v>101</v>
      </c>
      <c r="E27" s="4">
        <f t="shared" si="1"/>
        <v>15</v>
      </c>
      <c r="F27" s="23"/>
      <c r="G27" s="11"/>
      <c r="H27" s="11"/>
      <c r="I27" s="11"/>
      <c r="J27" s="11"/>
      <c r="K27" s="11"/>
      <c r="L27" s="24"/>
      <c r="M27" s="24"/>
      <c r="N27" s="24"/>
      <c r="O27" s="24"/>
      <c r="P27" s="24"/>
      <c r="Q27" s="25"/>
      <c r="R27" s="5">
        <v>43921</v>
      </c>
      <c r="S27" s="1">
        <v>860</v>
      </c>
      <c r="T27" s="1">
        <v>2758</v>
      </c>
      <c r="U27" s="41">
        <f t="shared" si="2"/>
        <v>3618</v>
      </c>
      <c r="V27" s="34">
        <f t="shared" si="5"/>
        <v>0.76229961304588167</v>
      </c>
      <c r="W27" s="1">
        <v>158</v>
      </c>
      <c r="X27" s="1">
        <v>539</v>
      </c>
      <c r="Y27" s="41">
        <f t="shared" si="3"/>
        <v>697</v>
      </c>
      <c r="Z27" s="34">
        <f t="shared" si="4"/>
        <v>0.7733142037302726</v>
      </c>
      <c r="AA27" s="1">
        <v>185</v>
      </c>
      <c r="AB27" s="1">
        <v>376</v>
      </c>
      <c r="AC27" s="41">
        <f t="shared" si="6"/>
        <v>561</v>
      </c>
      <c r="AD27" s="36">
        <f t="shared" si="7"/>
        <v>0.67023172905525852</v>
      </c>
    </row>
    <row r="28" spans="1:30" x14ac:dyDescent="0.2">
      <c r="A28" s="5">
        <v>43922</v>
      </c>
      <c r="B28" s="4">
        <v>2270</v>
      </c>
      <c r="C28" s="4">
        <f t="shared" si="0"/>
        <v>436</v>
      </c>
      <c r="D28" s="4">
        <v>115</v>
      </c>
      <c r="E28" s="4">
        <f t="shared" si="1"/>
        <v>14</v>
      </c>
      <c r="F28" s="23"/>
      <c r="G28" s="11"/>
      <c r="H28" s="11"/>
      <c r="I28" s="11"/>
      <c r="J28" s="11"/>
      <c r="K28" s="11"/>
      <c r="L28" s="24"/>
      <c r="M28" s="24"/>
      <c r="N28" s="24"/>
      <c r="O28" s="24"/>
      <c r="P28" s="24"/>
      <c r="Q28" s="25"/>
      <c r="R28" s="5">
        <v>43922</v>
      </c>
      <c r="S28" s="1">
        <v>874</v>
      </c>
      <c r="T28" s="1">
        <v>2768</v>
      </c>
      <c r="U28" s="41">
        <f t="shared" si="2"/>
        <v>3642</v>
      </c>
      <c r="V28" s="34">
        <f t="shared" si="5"/>
        <v>0.76002196595277316</v>
      </c>
      <c r="W28" s="1">
        <v>132</v>
      </c>
      <c r="X28" s="1">
        <v>570</v>
      </c>
      <c r="Y28" s="41">
        <f t="shared" si="3"/>
        <v>702</v>
      </c>
      <c r="Z28" s="34">
        <f t="shared" si="4"/>
        <v>0.81196581196581197</v>
      </c>
      <c r="AA28" s="1">
        <v>189</v>
      </c>
      <c r="AB28" s="1">
        <v>385</v>
      </c>
      <c r="AC28" s="41">
        <f t="shared" si="6"/>
        <v>574</v>
      </c>
      <c r="AD28" s="36">
        <f t="shared" si="7"/>
        <v>0.67073170731707321</v>
      </c>
    </row>
    <row r="29" spans="1:30" x14ac:dyDescent="0.2">
      <c r="A29" s="5">
        <v>43923</v>
      </c>
      <c r="B29" s="4">
        <v>3148</v>
      </c>
      <c r="C29" s="4">
        <f t="shared" si="0"/>
        <v>878</v>
      </c>
      <c r="D29" s="4">
        <v>125</v>
      </c>
      <c r="E29" s="4">
        <f t="shared" si="1"/>
        <v>10</v>
      </c>
      <c r="F29" s="23"/>
      <c r="G29" s="11"/>
      <c r="H29" s="11"/>
      <c r="I29" s="11"/>
      <c r="J29" s="11"/>
      <c r="K29" s="11"/>
      <c r="L29" s="24"/>
      <c r="M29" s="24"/>
      <c r="N29" s="24"/>
      <c r="O29" s="24"/>
      <c r="P29" s="24"/>
      <c r="Q29" s="25"/>
      <c r="R29" s="5">
        <v>43923</v>
      </c>
      <c r="S29" s="1">
        <v>883</v>
      </c>
      <c r="T29" s="1">
        <v>2770</v>
      </c>
      <c r="U29" s="41">
        <f t="shared" si="2"/>
        <v>3653</v>
      </c>
      <c r="V29" s="34">
        <f t="shared" si="5"/>
        <v>0.75828086504243086</v>
      </c>
      <c r="W29" s="1">
        <v>152</v>
      </c>
      <c r="X29" s="1">
        <v>570</v>
      </c>
      <c r="Y29" s="41">
        <f t="shared" si="3"/>
        <v>722</v>
      </c>
      <c r="Z29" s="34">
        <f t="shared" si="4"/>
        <v>0.78947368421052633</v>
      </c>
      <c r="AA29" s="1">
        <v>185</v>
      </c>
      <c r="AB29" s="1">
        <v>390</v>
      </c>
      <c r="AC29" s="41">
        <f t="shared" si="6"/>
        <v>575</v>
      </c>
      <c r="AD29" s="36">
        <f t="shared" si="7"/>
        <v>0.67826086956521736</v>
      </c>
    </row>
    <row r="30" spans="1:30" x14ac:dyDescent="0.2">
      <c r="A30" s="5">
        <v>43924</v>
      </c>
      <c r="B30" s="4">
        <v>3476</v>
      </c>
      <c r="C30" s="4">
        <f t="shared" si="0"/>
        <v>328</v>
      </c>
      <c r="D30" s="4">
        <v>148</v>
      </c>
      <c r="E30" s="4">
        <f t="shared" si="1"/>
        <v>23</v>
      </c>
      <c r="F30" s="23"/>
      <c r="G30" s="11"/>
      <c r="H30" s="11"/>
      <c r="I30" s="11"/>
      <c r="J30" s="11"/>
      <c r="K30" s="11"/>
      <c r="L30" s="24"/>
      <c r="M30" s="24"/>
      <c r="N30" s="24"/>
      <c r="O30" s="24"/>
      <c r="P30" s="24"/>
      <c r="Q30" s="25"/>
      <c r="R30" s="5">
        <v>43924</v>
      </c>
      <c r="S30" s="1">
        <v>905</v>
      </c>
      <c r="T30" s="1">
        <v>2709</v>
      </c>
      <c r="U30" s="41">
        <f>SUM(S30:T30)</f>
        <v>3614</v>
      </c>
      <c r="V30" s="34">
        <f t="shared" si="5"/>
        <v>0.74958494742667403</v>
      </c>
      <c r="W30" s="1">
        <v>136</v>
      </c>
      <c r="X30" s="1">
        <v>577</v>
      </c>
      <c r="Y30" s="41">
        <f t="shared" si="3"/>
        <v>713</v>
      </c>
      <c r="Z30" s="34">
        <f t="shared" si="4"/>
        <v>0.80925666199158486</v>
      </c>
      <c r="AA30" s="1">
        <v>252</v>
      </c>
      <c r="AB30" s="1">
        <v>376</v>
      </c>
      <c r="AC30" s="41">
        <f t="shared" si="6"/>
        <v>628</v>
      </c>
      <c r="AD30" s="36">
        <f t="shared" si="7"/>
        <v>0.59872611464968151</v>
      </c>
    </row>
    <row r="31" spans="1:30" x14ac:dyDescent="0.2">
      <c r="A31" s="5">
        <v>43925</v>
      </c>
      <c r="B31" s="4">
        <v>3966</v>
      </c>
      <c r="C31" s="4">
        <f t="shared" si="0"/>
        <v>490</v>
      </c>
      <c r="D31" s="4">
        <v>153</v>
      </c>
      <c r="E31" s="4">
        <f t="shared" si="1"/>
        <v>5</v>
      </c>
      <c r="F31" s="23"/>
      <c r="G31" s="11"/>
      <c r="H31" s="11"/>
      <c r="I31" s="11"/>
      <c r="J31" s="11"/>
      <c r="K31" s="11"/>
      <c r="L31" s="24"/>
      <c r="M31" s="24"/>
      <c r="N31" s="24"/>
      <c r="O31" s="24"/>
      <c r="P31" s="24"/>
      <c r="Q31" s="25"/>
      <c r="R31" s="5">
        <v>43925</v>
      </c>
      <c r="S31" s="1">
        <v>981</v>
      </c>
      <c r="T31" s="1">
        <v>2648</v>
      </c>
      <c r="U31" s="41">
        <f t="shared" si="2"/>
        <v>3629</v>
      </c>
      <c r="V31" s="34">
        <f t="shared" si="5"/>
        <v>0.72967759713419678</v>
      </c>
      <c r="W31" s="1">
        <v>177</v>
      </c>
      <c r="X31" s="1">
        <v>562</v>
      </c>
      <c r="Y31" s="41">
        <f t="shared" si="3"/>
        <v>739</v>
      </c>
      <c r="Z31" s="34">
        <f t="shared" si="4"/>
        <v>0.76048714479025714</v>
      </c>
      <c r="AA31" s="1">
        <v>293</v>
      </c>
      <c r="AB31" s="1">
        <v>339</v>
      </c>
      <c r="AC31" s="41">
        <f t="shared" si="6"/>
        <v>632</v>
      </c>
      <c r="AD31" s="36">
        <f t="shared" si="7"/>
        <v>0.53639240506329111</v>
      </c>
    </row>
    <row r="32" spans="1:30" x14ac:dyDescent="0.2">
      <c r="A32" s="5">
        <v>43926</v>
      </c>
      <c r="B32" s="4">
        <v>4066</v>
      </c>
      <c r="C32" s="4">
        <f t="shared" si="0"/>
        <v>100</v>
      </c>
      <c r="D32" s="4">
        <v>161</v>
      </c>
      <c r="E32" s="4">
        <f t="shared" si="1"/>
        <v>8</v>
      </c>
      <c r="F32" s="23"/>
      <c r="G32" s="11"/>
      <c r="H32" s="11"/>
      <c r="I32" s="11"/>
      <c r="J32" s="11"/>
      <c r="K32" s="11"/>
      <c r="L32" s="24"/>
      <c r="M32" s="24"/>
      <c r="N32" s="24"/>
      <c r="O32" s="24"/>
      <c r="P32" s="24"/>
      <c r="Q32" s="25"/>
      <c r="R32" s="5">
        <v>43926</v>
      </c>
      <c r="S32" s="1">
        <v>977</v>
      </c>
      <c r="T32" s="1">
        <v>2672</v>
      </c>
      <c r="U32" s="41">
        <f t="shared" si="2"/>
        <v>3649</v>
      </c>
      <c r="V32" s="34">
        <f t="shared" si="5"/>
        <v>0.73225541244176484</v>
      </c>
      <c r="W32" s="1">
        <v>144</v>
      </c>
      <c r="X32" s="1">
        <v>595</v>
      </c>
      <c r="Y32" s="41">
        <f t="shared" si="3"/>
        <v>739</v>
      </c>
      <c r="Z32" s="34">
        <f t="shared" si="4"/>
        <v>0.80514208389715836</v>
      </c>
      <c r="AA32" s="1">
        <v>299</v>
      </c>
      <c r="AB32" s="1">
        <v>326</v>
      </c>
      <c r="AC32" s="41">
        <f t="shared" si="6"/>
        <v>625</v>
      </c>
      <c r="AD32" s="36">
        <f t="shared" si="7"/>
        <v>0.52159999999999995</v>
      </c>
    </row>
    <row r="33" spans="1:30" x14ac:dyDescent="0.2">
      <c r="A33" s="5">
        <v>43927</v>
      </c>
      <c r="B33" s="4">
        <v>4565</v>
      </c>
      <c r="C33" s="4">
        <f t="shared" si="0"/>
        <v>499</v>
      </c>
      <c r="D33" s="4">
        <v>171</v>
      </c>
      <c r="E33" s="4">
        <f t="shared" si="1"/>
        <v>10</v>
      </c>
      <c r="F33" s="23"/>
      <c r="G33" s="11"/>
      <c r="H33" s="11"/>
      <c r="I33" s="11"/>
      <c r="J33" s="11"/>
      <c r="K33" s="11"/>
      <c r="L33" s="24"/>
      <c r="M33" s="24"/>
      <c r="N33" s="24"/>
      <c r="O33" s="24"/>
      <c r="P33" s="24"/>
      <c r="Q33" s="25"/>
      <c r="R33" s="5">
        <v>43927</v>
      </c>
      <c r="S33" s="1">
        <v>1392</v>
      </c>
      <c r="T33" s="1">
        <v>2460</v>
      </c>
      <c r="U33" s="41">
        <f t="shared" si="2"/>
        <v>3852</v>
      </c>
      <c r="V33" s="34">
        <f t="shared" si="5"/>
        <v>0.63862928348909653</v>
      </c>
      <c r="W33" s="1">
        <v>175</v>
      </c>
      <c r="X33" s="1">
        <v>547</v>
      </c>
      <c r="Y33" s="41">
        <f>SUM(W33:X33)</f>
        <v>722</v>
      </c>
      <c r="Z33" s="34">
        <f t="shared" si="4"/>
        <v>0.75761772853185594</v>
      </c>
      <c r="AA33" s="1">
        <v>307</v>
      </c>
      <c r="AB33" s="1">
        <v>332</v>
      </c>
      <c r="AC33" s="41">
        <f t="shared" si="6"/>
        <v>639</v>
      </c>
      <c r="AD33" s="36">
        <f t="shared" si="7"/>
        <v>0.51956181533646317</v>
      </c>
    </row>
    <row r="34" spans="1:30" x14ac:dyDescent="0.2">
      <c r="A34" s="5">
        <v>43928</v>
      </c>
      <c r="B34" s="4">
        <v>4942</v>
      </c>
      <c r="C34" s="4">
        <f t="shared" si="0"/>
        <v>377</v>
      </c>
      <c r="D34" s="4">
        <v>185</v>
      </c>
      <c r="E34" s="4">
        <f t="shared" si="1"/>
        <v>14</v>
      </c>
      <c r="F34" s="23"/>
      <c r="G34" s="11"/>
      <c r="H34" s="11"/>
      <c r="I34" s="11"/>
      <c r="J34" s="11"/>
      <c r="K34" s="11"/>
      <c r="L34" s="24"/>
      <c r="M34" s="24"/>
      <c r="N34" s="24"/>
      <c r="O34" s="24"/>
      <c r="P34" s="24"/>
      <c r="Q34" s="25"/>
      <c r="R34" s="5">
        <v>43928</v>
      </c>
      <c r="S34" s="1">
        <v>954</v>
      </c>
      <c r="T34" s="1">
        <v>2599</v>
      </c>
      <c r="U34" s="41">
        <f t="shared" si="2"/>
        <v>3553</v>
      </c>
      <c r="V34" s="34">
        <f t="shared" si="5"/>
        <v>0.73149451168027024</v>
      </c>
      <c r="W34" s="1">
        <v>158</v>
      </c>
      <c r="X34" s="1">
        <v>600</v>
      </c>
      <c r="Y34" s="41">
        <f t="shared" si="3"/>
        <v>758</v>
      </c>
      <c r="Z34" s="34">
        <f t="shared" si="4"/>
        <v>0.79155672823218992</v>
      </c>
      <c r="AA34" s="1">
        <v>357</v>
      </c>
      <c r="AB34" s="1">
        <v>289</v>
      </c>
      <c r="AC34" s="41">
        <f t="shared" si="6"/>
        <v>646</v>
      </c>
      <c r="AD34" s="36">
        <f t="shared" si="7"/>
        <v>0.44736842105263158</v>
      </c>
    </row>
    <row r="35" spans="1:30" x14ac:dyDescent="0.2">
      <c r="A35" s="5">
        <v>43929</v>
      </c>
      <c r="B35" s="4">
        <v>5070</v>
      </c>
      <c r="C35" s="4">
        <f t="shared" si="0"/>
        <v>128</v>
      </c>
      <c r="D35" s="4">
        <v>208</v>
      </c>
      <c r="E35" s="4">
        <f t="shared" si="1"/>
        <v>23</v>
      </c>
      <c r="F35" s="23"/>
      <c r="G35" s="11"/>
      <c r="H35" s="11"/>
      <c r="I35" s="11"/>
      <c r="J35" s="11"/>
      <c r="K35" s="11"/>
      <c r="L35" s="24"/>
      <c r="M35" s="24"/>
      <c r="N35" s="24"/>
      <c r="O35" s="24"/>
      <c r="P35" s="24"/>
      <c r="Q35" s="25"/>
      <c r="R35" s="5">
        <v>43929</v>
      </c>
      <c r="S35" s="1">
        <v>989</v>
      </c>
      <c r="T35" s="1">
        <v>2572</v>
      </c>
      <c r="U35" s="41">
        <f>SUM(S35:T35)</f>
        <v>3561</v>
      </c>
      <c r="V35" s="34">
        <f t="shared" si="5"/>
        <v>0.72226902555461947</v>
      </c>
      <c r="W35" s="1">
        <v>180</v>
      </c>
      <c r="X35" s="1">
        <v>548</v>
      </c>
      <c r="Y35" s="41">
        <f t="shared" si="3"/>
        <v>728</v>
      </c>
      <c r="Z35" s="34">
        <f t="shared" si="4"/>
        <v>0.75274725274725274</v>
      </c>
      <c r="AA35" s="1">
        <v>353</v>
      </c>
      <c r="AB35" s="1">
        <v>282</v>
      </c>
      <c r="AC35" s="41">
        <f t="shared" si="6"/>
        <v>635</v>
      </c>
      <c r="AD35" s="36">
        <f t="shared" si="7"/>
        <v>0.4440944881889764</v>
      </c>
    </row>
    <row r="36" spans="1:30" x14ac:dyDescent="0.2">
      <c r="A36" s="5">
        <v>43930</v>
      </c>
      <c r="B36" s="4">
        <v>5242</v>
      </c>
      <c r="C36" s="4">
        <f t="shared" si="0"/>
        <v>172</v>
      </c>
      <c r="D36" s="4">
        <v>224</v>
      </c>
      <c r="E36" s="4">
        <f t="shared" si="1"/>
        <v>16</v>
      </c>
      <c r="F36" s="23"/>
      <c r="G36" s="11"/>
      <c r="H36" s="11"/>
      <c r="I36" s="11"/>
      <c r="J36" s="11"/>
      <c r="K36" s="11"/>
      <c r="L36" s="24"/>
      <c r="M36" s="24"/>
      <c r="N36" s="24"/>
      <c r="O36" s="24"/>
      <c r="P36" s="24"/>
      <c r="Q36" s="25"/>
      <c r="R36" s="5">
        <v>43930</v>
      </c>
      <c r="S36" s="1">
        <v>941</v>
      </c>
      <c r="T36" s="1">
        <v>2411</v>
      </c>
      <c r="U36" s="41">
        <f t="shared" si="2"/>
        <v>3352</v>
      </c>
      <c r="V36" s="34">
        <f t="shared" si="5"/>
        <v>0.71927207637231505</v>
      </c>
      <c r="W36" s="1">
        <v>191</v>
      </c>
      <c r="X36" s="1">
        <v>549</v>
      </c>
      <c r="Y36" s="41">
        <f t="shared" si="3"/>
        <v>740</v>
      </c>
      <c r="Z36" s="34">
        <f t="shared" si="4"/>
        <v>0.74189189189189186</v>
      </c>
      <c r="AA36" s="1">
        <v>352</v>
      </c>
      <c r="AB36" s="1">
        <v>282</v>
      </c>
      <c r="AC36" s="41">
        <f t="shared" si="6"/>
        <v>634</v>
      </c>
      <c r="AD36" s="36">
        <f t="shared" si="7"/>
        <v>0.44479495268138802</v>
      </c>
    </row>
    <row r="37" spans="1:30" x14ac:dyDescent="0.2">
      <c r="A37" s="5">
        <v>43931</v>
      </c>
      <c r="B37" s="4">
        <v>5416</v>
      </c>
      <c r="C37" s="4">
        <f t="shared" si="0"/>
        <v>174</v>
      </c>
      <c r="D37" s="4">
        <v>225</v>
      </c>
      <c r="E37" s="4">
        <f t="shared" si="1"/>
        <v>1</v>
      </c>
      <c r="F37" s="23"/>
      <c r="G37" s="11"/>
      <c r="H37" s="11"/>
      <c r="I37" s="11"/>
      <c r="J37" s="11"/>
      <c r="K37" s="11"/>
      <c r="L37" s="24"/>
      <c r="M37" s="24"/>
      <c r="N37" s="24"/>
      <c r="O37" s="24"/>
      <c r="P37" s="24"/>
      <c r="Q37" s="25"/>
      <c r="R37" s="5">
        <v>43931</v>
      </c>
      <c r="S37" s="1">
        <v>949</v>
      </c>
      <c r="T37" s="1">
        <v>2461</v>
      </c>
      <c r="U37" s="41">
        <f t="shared" si="2"/>
        <v>3410</v>
      </c>
      <c r="V37" s="34">
        <f t="shared" si="5"/>
        <v>0.72170087976539588</v>
      </c>
      <c r="W37" s="1">
        <v>222</v>
      </c>
      <c r="X37" s="1">
        <v>574</v>
      </c>
      <c r="Y37" s="41">
        <f t="shared" si="3"/>
        <v>796</v>
      </c>
      <c r="Z37" s="34">
        <f t="shared" si="4"/>
        <v>0.72110552763819091</v>
      </c>
      <c r="AA37" s="1">
        <v>343</v>
      </c>
      <c r="AB37" s="1">
        <v>285</v>
      </c>
      <c r="AC37" s="41">
        <f t="shared" si="6"/>
        <v>628</v>
      </c>
      <c r="AD37" s="36">
        <f t="shared" si="7"/>
        <v>0.45382165605095542</v>
      </c>
    </row>
    <row r="38" spans="1:30" x14ac:dyDescent="0.2">
      <c r="A38" s="5">
        <v>43932</v>
      </c>
      <c r="B38" s="4">
        <v>5535</v>
      </c>
      <c r="C38" s="4">
        <f t="shared" si="0"/>
        <v>119</v>
      </c>
      <c r="D38" s="4">
        <v>232</v>
      </c>
      <c r="E38" s="4">
        <f t="shared" si="1"/>
        <v>7</v>
      </c>
      <c r="F38" s="23"/>
      <c r="G38" s="11"/>
      <c r="H38" s="11"/>
      <c r="I38" s="11"/>
      <c r="J38" s="11"/>
      <c r="K38" s="11"/>
      <c r="L38" s="24"/>
      <c r="M38" s="24"/>
      <c r="N38" s="24"/>
      <c r="O38" s="24"/>
      <c r="P38" s="24"/>
      <c r="Q38" s="25"/>
      <c r="R38" s="5">
        <v>43932</v>
      </c>
      <c r="S38" s="1">
        <v>1116</v>
      </c>
      <c r="T38" s="1">
        <v>2241</v>
      </c>
      <c r="U38" s="41">
        <f t="shared" si="2"/>
        <v>3357</v>
      </c>
      <c r="V38" s="34">
        <f t="shared" si="5"/>
        <v>0.66756032171581769</v>
      </c>
      <c r="W38" s="1">
        <v>218</v>
      </c>
      <c r="X38" s="1">
        <v>504</v>
      </c>
      <c r="Y38" s="41">
        <f t="shared" si="3"/>
        <v>722</v>
      </c>
      <c r="Z38" s="34">
        <f t="shared" si="4"/>
        <v>0.69806094182825484</v>
      </c>
      <c r="AA38" s="1">
        <v>413</v>
      </c>
      <c r="AB38" s="1">
        <v>282</v>
      </c>
      <c r="AC38" s="41">
        <f t="shared" si="6"/>
        <v>695</v>
      </c>
      <c r="AD38" s="36">
        <f t="shared" si="7"/>
        <v>0.40575539568345326</v>
      </c>
    </row>
    <row r="39" spans="1:30" x14ac:dyDescent="0.2">
      <c r="A39" s="5">
        <v>43933</v>
      </c>
      <c r="B39" s="4">
        <v>5600</v>
      </c>
      <c r="C39" s="4">
        <f t="shared" si="0"/>
        <v>65</v>
      </c>
      <c r="D39" s="4">
        <v>235</v>
      </c>
      <c r="E39" s="4">
        <f t="shared" si="1"/>
        <v>3</v>
      </c>
      <c r="F39" s="23"/>
      <c r="G39" s="11"/>
      <c r="H39" s="11"/>
      <c r="I39" s="11"/>
      <c r="J39" s="11"/>
      <c r="K39" s="11"/>
      <c r="L39" s="24"/>
      <c r="M39" s="24"/>
      <c r="N39" s="24"/>
      <c r="O39" s="24"/>
      <c r="P39" s="24"/>
      <c r="Q39" s="25"/>
      <c r="R39" s="5">
        <v>43933</v>
      </c>
      <c r="S39" s="1">
        <v>1108</v>
      </c>
      <c r="T39" s="1">
        <v>2219</v>
      </c>
      <c r="U39" s="41">
        <f t="shared" si="2"/>
        <v>3327</v>
      </c>
      <c r="V39" s="34">
        <f t="shared" si="5"/>
        <v>0.66696723775172828</v>
      </c>
      <c r="W39" s="1">
        <v>234</v>
      </c>
      <c r="X39" s="1">
        <v>479</v>
      </c>
      <c r="Y39" s="41">
        <f t="shared" si="3"/>
        <v>713</v>
      </c>
      <c r="Z39" s="34">
        <f t="shared" si="4"/>
        <v>0.67180925666199154</v>
      </c>
      <c r="AA39" s="1">
        <v>414</v>
      </c>
      <c r="AB39" s="1">
        <v>279</v>
      </c>
      <c r="AC39" s="41">
        <f t="shared" si="6"/>
        <v>693</v>
      </c>
      <c r="AD39" s="36">
        <f t="shared" si="7"/>
        <v>0.40259740259740262</v>
      </c>
    </row>
    <row r="40" spans="1:30" x14ac:dyDescent="0.2">
      <c r="A40" s="5">
        <v>43934</v>
      </c>
      <c r="B40" s="4">
        <v>5651</v>
      </c>
      <c r="C40" s="4">
        <f t="shared" si="0"/>
        <v>51</v>
      </c>
      <c r="D40" s="4">
        <v>244</v>
      </c>
      <c r="E40" s="4">
        <f t="shared" si="1"/>
        <v>9</v>
      </c>
      <c r="F40" s="23"/>
      <c r="G40" s="11"/>
      <c r="H40" s="11"/>
      <c r="I40" s="11"/>
      <c r="J40" s="11"/>
      <c r="K40" s="11"/>
      <c r="L40" s="24"/>
      <c r="M40" s="24"/>
      <c r="N40" s="24"/>
      <c r="O40" s="24"/>
      <c r="P40" s="24"/>
      <c r="Q40" s="25"/>
      <c r="R40" s="5">
        <v>43934</v>
      </c>
      <c r="S40" s="1">
        <v>1054</v>
      </c>
      <c r="T40" s="1">
        <v>2231</v>
      </c>
      <c r="U40" s="41">
        <f>SUM(S40:T40)</f>
        <v>3285</v>
      </c>
      <c r="V40" s="34">
        <f t="shared" si="5"/>
        <v>0.67914764079147638</v>
      </c>
      <c r="W40" s="1">
        <v>223</v>
      </c>
      <c r="X40" s="1">
        <v>483</v>
      </c>
      <c r="Y40" s="41">
        <f t="shared" si="3"/>
        <v>706</v>
      </c>
      <c r="Z40" s="34">
        <f t="shared" si="4"/>
        <v>0.68413597733711051</v>
      </c>
      <c r="AA40" s="1">
        <v>425</v>
      </c>
      <c r="AB40" s="1">
        <v>262</v>
      </c>
      <c r="AC40" s="41">
        <f t="shared" si="6"/>
        <v>687</v>
      </c>
      <c r="AD40" s="36">
        <f t="shared" si="7"/>
        <v>0.38136826783114991</v>
      </c>
    </row>
    <row r="41" spans="1:30" x14ac:dyDescent="0.2">
      <c r="A41" s="5">
        <v>43935</v>
      </c>
      <c r="B41" s="4">
        <v>5718</v>
      </c>
      <c r="C41" s="4">
        <f t="shared" si="0"/>
        <v>67</v>
      </c>
      <c r="D41" s="4">
        <v>276</v>
      </c>
      <c r="E41" s="4">
        <f t="shared" si="1"/>
        <v>32</v>
      </c>
      <c r="F41" s="23"/>
      <c r="G41" s="11"/>
      <c r="H41" s="11"/>
      <c r="I41" s="11"/>
      <c r="J41" s="11"/>
      <c r="K41" s="11"/>
      <c r="L41" s="24"/>
      <c r="M41" s="24"/>
      <c r="N41" s="24"/>
      <c r="O41" s="24"/>
      <c r="P41" s="24"/>
      <c r="Q41" s="25"/>
      <c r="R41" s="5">
        <v>43935</v>
      </c>
      <c r="S41" s="1">
        <v>987</v>
      </c>
      <c r="T41" s="1">
        <v>2247</v>
      </c>
      <c r="U41" s="41">
        <f t="shared" si="2"/>
        <v>3234</v>
      </c>
      <c r="V41" s="34">
        <f t="shared" si="5"/>
        <v>0.69480519480519476</v>
      </c>
      <c r="W41" s="1">
        <v>222</v>
      </c>
      <c r="X41" s="1">
        <v>464</v>
      </c>
      <c r="Y41" s="41">
        <f t="shared" si="3"/>
        <v>686</v>
      </c>
      <c r="Z41" s="34">
        <f t="shared" si="4"/>
        <v>0.67638483965014573</v>
      </c>
      <c r="AA41" s="1">
        <v>446</v>
      </c>
      <c r="AB41" s="1">
        <v>240</v>
      </c>
      <c r="AC41" s="41">
        <f t="shared" si="6"/>
        <v>686</v>
      </c>
      <c r="AD41" s="36">
        <f t="shared" si="7"/>
        <v>0.3498542274052478</v>
      </c>
    </row>
    <row r="42" spans="1:30" x14ac:dyDescent="0.2">
      <c r="A42" s="5">
        <v>43936</v>
      </c>
      <c r="B42" s="4">
        <v>5769</v>
      </c>
      <c r="C42" s="4">
        <f t="shared" si="0"/>
        <v>51</v>
      </c>
      <c r="D42" s="4">
        <v>287</v>
      </c>
      <c r="E42" s="4">
        <f t="shared" si="1"/>
        <v>11</v>
      </c>
      <c r="F42" s="26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5">
        <v>43936</v>
      </c>
      <c r="S42" s="1">
        <v>1123</v>
      </c>
      <c r="T42" s="1">
        <v>2186</v>
      </c>
      <c r="U42" s="41">
        <f t="shared" si="2"/>
        <v>3309</v>
      </c>
      <c r="V42" s="34">
        <f t="shared" si="5"/>
        <v>0.66062254457540037</v>
      </c>
      <c r="W42" s="1">
        <v>209</v>
      </c>
      <c r="X42" s="1">
        <v>493</v>
      </c>
      <c r="Y42" s="41">
        <f t="shared" si="3"/>
        <v>702</v>
      </c>
      <c r="Z42" s="34">
        <f t="shared" si="4"/>
        <v>0.70227920227920226</v>
      </c>
      <c r="AA42" s="1">
        <v>456</v>
      </c>
      <c r="AB42" s="1">
        <v>243</v>
      </c>
      <c r="AC42" s="41">
        <f t="shared" si="6"/>
        <v>699</v>
      </c>
      <c r="AD42" s="36">
        <f t="shared" si="7"/>
        <v>0.34763948497854075</v>
      </c>
    </row>
    <row r="43" spans="1:30" x14ac:dyDescent="0.2">
      <c r="A43" s="5">
        <v>43937</v>
      </c>
      <c r="B43" s="4">
        <v>5847</v>
      </c>
      <c r="C43" s="4">
        <f t="shared" si="0"/>
        <v>78</v>
      </c>
      <c r="D43" s="4">
        <v>302</v>
      </c>
      <c r="E43" s="4">
        <f t="shared" si="1"/>
        <v>15</v>
      </c>
      <c r="F43" s="26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  <c r="R43" s="5">
        <v>43937</v>
      </c>
      <c r="S43" s="1">
        <v>1156</v>
      </c>
      <c r="T43" s="1">
        <v>2252</v>
      </c>
      <c r="U43" s="41">
        <f>SUM(S43:T43)</f>
        <v>3408</v>
      </c>
      <c r="V43" s="34">
        <f t="shared" si="5"/>
        <v>0.66079812206572774</v>
      </c>
      <c r="W43" s="1">
        <v>229</v>
      </c>
      <c r="X43" s="1">
        <v>451</v>
      </c>
      <c r="Y43" s="41">
        <f t="shared" si="3"/>
        <v>680</v>
      </c>
      <c r="Z43" s="34">
        <f t="shared" si="4"/>
        <v>0.66323529411764703</v>
      </c>
      <c r="AA43" s="1">
        <v>499</v>
      </c>
      <c r="AB43" s="1">
        <v>238</v>
      </c>
      <c r="AC43" s="41">
        <f t="shared" si="6"/>
        <v>737</v>
      </c>
      <c r="AD43" s="36">
        <f t="shared" si="7"/>
        <v>0.32293080054274081</v>
      </c>
    </row>
    <row r="44" spans="1:30" x14ac:dyDescent="0.2">
      <c r="A44" s="5">
        <v>43938</v>
      </c>
      <c r="B44" s="1">
        <v>5906</v>
      </c>
      <c r="C44" s="4">
        <f t="shared" si="0"/>
        <v>59</v>
      </c>
      <c r="D44" s="1">
        <v>317</v>
      </c>
      <c r="E44" s="4">
        <f t="shared" si="1"/>
        <v>15</v>
      </c>
      <c r="F44" s="26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5"/>
      <c r="R44" s="5">
        <v>43938</v>
      </c>
      <c r="S44" s="1">
        <v>1243</v>
      </c>
      <c r="T44" s="1">
        <v>2154</v>
      </c>
      <c r="U44" s="41">
        <f>SUM(S44:T44)</f>
        <v>3397</v>
      </c>
      <c r="V44" s="34">
        <f t="shared" si="5"/>
        <v>0.63408890197232848</v>
      </c>
      <c r="W44" s="1">
        <v>231</v>
      </c>
      <c r="X44" s="1">
        <v>447</v>
      </c>
      <c r="Y44" s="41">
        <f t="shared" si="3"/>
        <v>678</v>
      </c>
      <c r="Z44" s="34">
        <f t="shared" si="4"/>
        <v>0.65929203539823011</v>
      </c>
      <c r="AA44" s="14">
        <v>492</v>
      </c>
      <c r="AB44" s="14">
        <v>218</v>
      </c>
      <c r="AC44" s="41">
        <f t="shared" si="6"/>
        <v>710</v>
      </c>
      <c r="AD44" s="36">
        <f t="shared" si="7"/>
        <v>0.30704225352112674</v>
      </c>
    </row>
    <row r="45" spans="1:30" x14ac:dyDescent="0.2">
      <c r="A45" s="5">
        <v>43939</v>
      </c>
      <c r="B45" s="1">
        <v>5953</v>
      </c>
      <c r="C45" s="4">
        <f t="shared" si="0"/>
        <v>47</v>
      </c>
      <c r="D45" s="1">
        <v>324</v>
      </c>
      <c r="E45" s="4">
        <f t="shared" si="1"/>
        <v>7</v>
      </c>
      <c r="F45" s="26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5">
        <v>43939</v>
      </c>
      <c r="S45" s="1">
        <v>1183</v>
      </c>
      <c r="T45" s="1">
        <v>1864</v>
      </c>
      <c r="U45" s="41">
        <f>SUM(S45:T45)</f>
        <v>3047</v>
      </c>
      <c r="V45" s="34">
        <f t="shared" ref="V45" si="8">T45/U45</f>
        <v>0.6117492615687562</v>
      </c>
      <c r="W45" s="1">
        <v>272</v>
      </c>
      <c r="X45" s="1">
        <v>406</v>
      </c>
      <c r="Y45" s="41">
        <f t="shared" ref="Y45" si="9">SUM(W45:X45)</f>
        <v>678</v>
      </c>
      <c r="Z45" s="34">
        <f t="shared" ref="Z45" si="10">X45/Y45</f>
        <v>0.59882005899705015</v>
      </c>
      <c r="AA45" s="14">
        <v>452</v>
      </c>
      <c r="AB45" s="14">
        <v>221</v>
      </c>
      <c r="AC45" s="41">
        <f t="shared" si="6"/>
        <v>673</v>
      </c>
      <c r="AD45" s="36">
        <f t="shared" si="7"/>
        <v>0.32838038632986627</v>
      </c>
    </row>
    <row r="46" spans="1:30" x14ac:dyDescent="0.2">
      <c r="A46" s="5">
        <v>43940</v>
      </c>
      <c r="B46" s="1">
        <v>6000</v>
      </c>
      <c r="C46" s="4">
        <f t="shared" si="0"/>
        <v>47</v>
      </c>
      <c r="D46" s="1">
        <v>329</v>
      </c>
      <c r="E46" s="4">
        <f t="shared" si="1"/>
        <v>5</v>
      </c>
      <c r="F46" s="26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5"/>
      <c r="R46" s="5">
        <v>43940</v>
      </c>
      <c r="S46" s="1">
        <v>1138</v>
      </c>
      <c r="T46" s="1">
        <v>1862</v>
      </c>
      <c r="U46" s="41">
        <f>SUM(S46:T46)</f>
        <v>3000</v>
      </c>
      <c r="V46" s="34">
        <f t="shared" ref="V46" si="11">T46/U46</f>
        <v>0.6206666666666667</v>
      </c>
      <c r="W46" s="1">
        <v>254</v>
      </c>
      <c r="X46" s="1">
        <v>415</v>
      </c>
      <c r="Y46" s="41">
        <f t="shared" ref="Y46" si="12">SUM(W46:X46)</f>
        <v>669</v>
      </c>
      <c r="Z46" s="34">
        <f t="shared" ref="Z46" si="13">X46/Y46</f>
        <v>0.62032884902840058</v>
      </c>
      <c r="AA46" s="14">
        <v>470</v>
      </c>
      <c r="AB46" s="14">
        <v>236</v>
      </c>
      <c r="AC46" s="41">
        <f t="shared" ref="AC46" si="14">SUM(AA46:AB46)</f>
        <v>706</v>
      </c>
      <c r="AD46" s="36">
        <f t="shared" ref="AD46" si="15">AB46/AC46</f>
        <v>0.33427762039660058</v>
      </c>
    </row>
    <row r="47" spans="1:30" x14ac:dyDescent="0.2">
      <c r="A47" s="5">
        <v>43941</v>
      </c>
      <c r="B47" s="1">
        <v>6148</v>
      </c>
      <c r="C47" s="4">
        <f t="shared" si="0"/>
        <v>148</v>
      </c>
      <c r="D47" s="1">
        <v>339</v>
      </c>
      <c r="E47" s="4">
        <f t="shared" si="1"/>
        <v>10</v>
      </c>
      <c r="F47" s="2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5"/>
      <c r="R47" s="5">
        <v>43941</v>
      </c>
      <c r="S47" s="1">
        <v>1110</v>
      </c>
      <c r="T47" s="1">
        <v>1912</v>
      </c>
      <c r="U47" s="41">
        <f>SUM(S47:T47)</f>
        <v>3022</v>
      </c>
      <c r="V47" s="34">
        <f t="shared" ref="V47" si="16">T47/U47</f>
        <v>0.63269358041032431</v>
      </c>
      <c r="W47" s="1">
        <v>271</v>
      </c>
      <c r="X47" s="1">
        <v>399</v>
      </c>
      <c r="Y47" s="41">
        <f t="shared" ref="Y47" si="17">SUM(W47:X47)</f>
        <v>670</v>
      </c>
      <c r="Z47" s="34">
        <f t="shared" ref="Z47" si="18">X47/Y47</f>
        <v>0.59552238805970148</v>
      </c>
      <c r="AA47" s="14">
        <v>481</v>
      </c>
      <c r="AB47" s="14">
        <v>226</v>
      </c>
      <c r="AC47" s="41">
        <f t="shared" ref="AC47" si="19">SUM(AA47:AB47)</f>
        <v>707</v>
      </c>
      <c r="AD47" s="36">
        <f t="shared" ref="AD47" si="20">AB47/AC47</f>
        <v>0.31966053748231965</v>
      </c>
    </row>
    <row r="48" spans="1:30" x14ac:dyDescent="0.2">
      <c r="A48" s="5">
        <v>43942</v>
      </c>
      <c r="B48" s="1"/>
      <c r="C48" s="1"/>
      <c r="D48" s="1"/>
      <c r="E48" s="4"/>
      <c r="F48" s="26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/>
      <c r="R48" s="5">
        <v>43942</v>
      </c>
    </row>
    <row r="49" spans="1:18" x14ac:dyDescent="0.2">
      <c r="A49" s="5">
        <v>43943</v>
      </c>
      <c r="B49" s="1"/>
      <c r="C49" s="1"/>
      <c r="D49" s="1"/>
      <c r="E49" s="4"/>
      <c r="F49" s="26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/>
      <c r="R49" s="5">
        <v>43943</v>
      </c>
    </row>
    <row r="50" spans="1:18" x14ac:dyDescent="0.2">
      <c r="A50" s="5">
        <v>43944</v>
      </c>
      <c r="B50" s="1"/>
      <c r="C50" s="1"/>
      <c r="D50" s="1"/>
      <c r="E50" s="4"/>
      <c r="F50" s="26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/>
      <c r="R50" s="5">
        <v>43944</v>
      </c>
    </row>
    <row r="51" spans="1:18" x14ac:dyDescent="0.2">
      <c r="A51" s="5">
        <v>43945</v>
      </c>
      <c r="B51" s="1"/>
      <c r="C51" s="1"/>
      <c r="D51" s="1"/>
      <c r="E51" s="4"/>
      <c r="F51" s="26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R51" s="5">
        <v>43945</v>
      </c>
    </row>
    <row r="52" spans="1:18" x14ac:dyDescent="0.2">
      <c r="A52" s="5">
        <v>43946</v>
      </c>
      <c r="B52" s="1"/>
      <c r="C52" s="1"/>
      <c r="D52" s="1"/>
      <c r="E52" s="4"/>
      <c r="F52" s="26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  <c r="R52" s="5">
        <v>43946</v>
      </c>
    </row>
    <row r="53" spans="1:18" x14ac:dyDescent="0.2">
      <c r="A53" s="5">
        <v>43947</v>
      </c>
      <c r="B53" s="1"/>
      <c r="C53" s="1"/>
      <c r="D53" s="1"/>
      <c r="E53" s="4"/>
      <c r="F53" s="26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5"/>
      <c r="R53" s="5">
        <v>43947</v>
      </c>
    </row>
    <row r="54" spans="1:18" x14ac:dyDescent="0.2">
      <c r="A54" s="5">
        <v>43948</v>
      </c>
      <c r="B54" s="1"/>
      <c r="C54" s="1"/>
      <c r="D54" s="1"/>
      <c r="E54" s="4"/>
      <c r="F54" s="26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5"/>
      <c r="R54" s="5">
        <v>43948</v>
      </c>
    </row>
    <row r="55" spans="1:18" x14ac:dyDescent="0.2">
      <c r="A55" s="5">
        <v>43949</v>
      </c>
      <c r="B55" s="1"/>
      <c r="C55" s="1"/>
      <c r="D55" s="1"/>
      <c r="E55" s="4"/>
      <c r="F55" s="26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R55" s="5">
        <v>43949</v>
      </c>
    </row>
    <row r="56" spans="1:18" x14ac:dyDescent="0.2">
      <c r="A56" s="5">
        <v>43950</v>
      </c>
      <c r="B56" s="1"/>
      <c r="C56" s="1"/>
      <c r="D56" s="1"/>
      <c r="E56" s="4"/>
      <c r="F56" s="26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  <c r="R56" s="5">
        <v>43950</v>
      </c>
    </row>
    <row r="57" spans="1:18" x14ac:dyDescent="0.2">
      <c r="A57" s="5">
        <v>43951</v>
      </c>
      <c r="B57" s="1"/>
      <c r="C57" s="1"/>
      <c r="D57" s="1"/>
      <c r="E57" s="4"/>
      <c r="F57" s="26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R57" s="5">
        <v>43951</v>
      </c>
    </row>
    <row r="58" spans="1:18" x14ac:dyDescent="0.2">
      <c r="A58" s="3"/>
      <c r="B58" s="1"/>
      <c r="C58" s="1"/>
      <c r="D58" s="1"/>
      <c r="E58" s="1"/>
      <c r="F58" s="26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</row>
    <row r="59" spans="1:18" x14ac:dyDescent="0.2">
      <c r="A59" s="3"/>
      <c r="B59" s="1"/>
      <c r="C59" s="1"/>
      <c r="D59" s="1"/>
      <c r="E59" s="1"/>
      <c r="F59" s="26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x14ac:dyDescent="0.2">
      <c r="A60" s="3"/>
      <c r="B60" s="1"/>
      <c r="C60" s="1"/>
      <c r="D60" s="1"/>
      <c r="E60" s="1"/>
      <c r="F60" s="26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</row>
    <row r="61" spans="1:18" x14ac:dyDescent="0.2">
      <c r="A61" s="3"/>
      <c r="B61" s="1"/>
      <c r="C61" s="1"/>
      <c r="D61" s="1"/>
      <c r="E61" s="1"/>
      <c r="F61" s="26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</row>
    <row r="62" spans="1:18" x14ac:dyDescent="0.2">
      <c r="A62" s="3"/>
      <c r="B62" s="1"/>
      <c r="C62" s="1"/>
      <c r="D62" s="1"/>
      <c r="E62" s="1"/>
      <c r="F62" s="26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</row>
    <row r="63" spans="1:18" x14ac:dyDescent="0.2">
      <c r="A63" s="3"/>
      <c r="B63" s="1"/>
      <c r="C63" s="1"/>
      <c r="D63" s="1"/>
      <c r="E63" s="1"/>
      <c r="F63" s="26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</row>
    <row r="64" spans="1:18" x14ac:dyDescent="0.2">
      <c r="A64" s="3"/>
      <c r="B64" s="1"/>
      <c r="C64" s="1"/>
      <c r="D64" s="1"/>
      <c r="E64" s="1"/>
      <c r="F64" s="26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5"/>
    </row>
    <row r="65" spans="1:17" x14ac:dyDescent="0.2">
      <c r="A65" s="3"/>
      <c r="B65" s="1"/>
      <c r="C65" s="1"/>
      <c r="D65" s="1"/>
      <c r="E65" s="1"/>
      <c r="F65" s="26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</row>
    <row r="66" spans="1:17" x14ac:dyDescent="0.2">
      <c r="A66" s="3"/>
      <c r="B66" s="1"/>
      <c r="C66" s="1"/>
      <c r="D66" s="1"/>
      <c r="E66" s="1"/>
      <c r="F66" s="26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/>
    </row>
    <row r="67" spans="1:17" x14ac:dyDescent="0.2">
      <c r="A67" s="3"/>
      <c r="B67" s="1"/>
      <c r="C67" s="1"/>
      <c r="D67" s="1"/>
      <c r="E67" s="1"/>
      <c r="F67" s="26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5"/>
    </row>
    <row r="68" spans="1:17" x14ac:dyDescent="0.2">
      <c r="A68" s="3"/>
      <c r="B68" s="1"/>
      <c r="C68" s="1"/>
      <c r="D68" s="1"/>
      <c r="E68" s="1"/>
      <c r="F68" s="26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5"/>
    </row>
    <row r="69" spans="1:17" x14ac:dyDescent="0.2">
      <c r="A69" s="3"/>
      <c r="B69" s="1"/>
      <c r="C69" s="1"/>
      <c r="D69" s="1"/>
      <c r="E69" s="1"/>
      <c r="F69" s="26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/>
    </row>
    <row r="70" spans="1:17" x14ac:dyDescent="0.2">
      <c r="A70" s="3"/>
      <c r="B70" s="1"/>
      <c r="C70" s="1"/>
      <c r="D70" s="1"/>
      <c r="E70" s="1"/>
      <c r="F70" s="26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</row>
    <row r="71" spans="1:17" x14ac:dyDescent="0.2">
      <c r="A71" s="3"/>
      <c r="B71" s="1"/>
      <c r="C71" s="1"/>
      <c r="D71" s="1"/>
      <c r="E71" s="1"/>
      <c r="F71" s="26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</row>
    <row r="72" spans="1:17" x14ac:dyDescent="0.2">
      <c r="A72" s="3"/>
      <c r="B72" s="1"/>
      <c r="C72" s="1"/>
      <c r="D72" s="1"/>
      <c r="E72" s="1"/>
      <c r="F72" s="26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5"/>
    </row>
    <row r="73" spans="1:17" x14ac:dyDescent="0.2">
      <c r="A73" s="3"/>
      <c r="B73" s="1"/>
      <c r="C73" s="1"/>
      <c r="D73" s="1"/>
      <c r="E73" s="1"/>
      <c r="F73" s="26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5"/>
    </row>
    <row r="74" spans="1:17" x14ac:dyDescent="0.2">
      <c r="A74" s="3"/>
      <c r="B74" s="1"/>
      <c r="C74" s="1"/>
      <c r="D74" s="1"/>
      <c r="E74" s="1"/>
      <c r="F74" s="26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5"/>
    </row>
    <row r="75" spans="1:17" x14ac:dyDescent="0.2">
      <c r="A75" s="3"/>
      <c r="B75" s="1"/>
      <c r="C75" s="1"/>
      <c r="D75" s="1"/>
      <c r="E75" s="1"/>
      <c r="F75" s="26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5"/>
    </row>
    <row r="76" spans="1:17" x14ac:dyDescent="0.2">
      <c r="A76" s="3"/>
      <c r="B76" s="1"/>
      <c r="C76" s="1"/>
      <c r="D76" s="1"/>
      <c r="E76" s="1"/>
      <c r="F76" s="26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5"/>
    </row>
    <row r="77" spans="1:17" x14ac:dyDescent="0.2">
      <c r="A77" s="3"/>
      <c r="B77" s="1"/>
      <c r="C77" s="1"/>
      <c r="D77" s="1"/>
      <c r="E77" s="1"/>
      <c r="F77" s="26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5"/>
    </row>
    <row r="78" spans="1:17" x14ac:dyDescent="0.2">
      <c r="A78" s="3"/>
      <c r="B78" s="1"/>
      <c r="C78" s="1"/>
      <c r="D78" s="1"/>
      <c r="E78" s="1"/>
      <c r="F78" s="26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5"/>
    </row>
    <row r="79" spans="1:17" x14ac:dyDescent="0.2">
      <c r="A79" s="3"/>
      <c r="B79" s="1"/>
      <c r="C79" s="1"/>
      <c r="D79" s="1"/>
      <c r="E79" s="1"/>
      <c r="F79" s="26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5"/>
    </row>
    <row r="80" spans="1:17" x14ac:dyDescent="0.2">
      <c r="A80" s="3"/>
      <c r="B80" s="1"/>
      <c r="C80" s="1"/>
      <c r="D80" s="1"/>
      <c r="E80" s="1"/>
      <c r="F80" s="26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5"/>
    </row>
    <row r="81" spans="1:17" x14ac:dyDescent="0.2">
      <c r="A81" s="3"/>
      <c r="B81" s="1"/>
      <c r="C81" s="1"/>
      <c r="D81" s="1"/>
      <c r="E81" s="1"/>
      <c r="F81" s="26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5"/>
    </row>
    <row r="82" spans="1:17" x14ac:dyDescent="0.2">
      <c r="A82" s="3"/>
      <c r="B82" s="1"/>
      <c r="C82" s="1"/>
      <c r="D82" s="1"/>
      <c r="E82" s="1"/>
      <c r="F82" s="26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5"/>
    </row>
    <row r="83" spans="1:17" x14ac:dyDescent="0.2">
      <c r="A83" s="3"/>
      <c r="B83" s="1"/>
      <c r="C83" s="1"/>
      <c r="D83" s="1"/>
      <c r="E83" s="1"/>
      <c r="F83" s="26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</row>
    <row r="84" spans="1:17" x14ac:dyDescent="0.2">
      <c r="A84" s="3"/>
      <c r="B84" s="1"/>
      <c r="C84" s="1"/>
      <c r="D84" s="1"/>
      <c r="E84" s="1"/>
      <c r="F84" s="26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5"/>
    </row>
    <row r="85" spans="1:17" x14ac:dyDescent="0.2">
      <c r="A85" s="3"/>
      <c r="B85" s="1"/>
      <c r="C85" s="1"/>
      <c r="D85" s="1"/>
      <c r="E85" s="1"/>
      <c r="F85" s="2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5"/>
    </row>
    <row r="86" spans="1:17" x14ac:dyDescent="0.2">
      <c r="A86" s="3"/>
      <c r="B86" s="1"/>
      <c r="C86" s="1"/>
      <c r="D86" s="1"/>
      <c r="E86" s="1"/>
      <c r="F86" s="26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5"/>
    </row>
    <row r="87" spans="1:17" x14ac:dyDescent="0.2">
      <c r="A87" s="3"/>
      <c r="B87" s="1"/>
      <c r="C87" s="1"/>
      <c r="D87" s="1"/>
      <c r="E87" s="1"/>
      <c r="F87" s="26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5"/>
    </row>
    <row r="88" spans="1:17" x14ac:dyDescent="0.2">
      <c r="A88" s="3"/>
      <c r="B88" s="1"/>
      <c r="C88" s="1"/>
      <c r="D88" s="1"/>
      <c r="E88" s="1"/>
      <c r="F88" s="26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5"/>
    </row>
    <row r="89" spans="1:17" x14ac:dyDescent="0.2">
      <c r="A89" s="3"/>
      <c r="B89" s="1"/>
      <c r="C89" s="1"/>
      <c r="D89" s="1"/>
      <c r="E89" s="1"/>
      <c r="F89" s="26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</row>
    <row r="90" spans="1:17" x14ac:dyDescent="0.2">
      <c r="A90" s="3"/>
      <c r="B90" s="1"/>
      <c r="C90" s="1"/>
      <c r="D90" s="1"/>
      <c r="E90" s="1"/>
      <c r="F90" s="26"/>
      <c r="G90" s="24"/>
      <c r="H90" s="24"/>
      <c r="I90" s="24"/>
      <c r="J90" s="49" t="s">
        <v>22</v>
      </c>
      <c r="K90" s="24"/>
      <c r="L90" s="24"/>
      <c r="M90" s="24"/>
      <c r="N90" s="24"/>
      <c r="O90" s="24"/>
      <c r="P90" s="24"/>
      <c r="Q90" s="25"/>
    </row>
    <row r="91" spans="1:17" x14ac:dyDescent="0.2">
      <c r="A91" s="3"/>
      <c r="B91" s="1"/>
      <c r="C91" s="1"/>
      <c r="D91" s="1"/>
      <c r="E91" s="1"/>
      <c r="F91" s="26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5"/>
    </row>
    <row r="92" spans="1:17" x14ac:dyDescent="0.2">
      <c r="A92" s="3"/>
      <c r="B92" s="1"/>
      <c r="C92" s="1"/>
      <c r="D92" s="1"/>
      <c r="E92" s="1"/>
      <c r="F92" s="26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5"/>
    </row>
    <row r="93" spans="1:17" x14ac:dyDescent="0.2">
      <c r="A93" s="3"/>
      <c r="B93" s="1"/>
      <c r="C93" s="1"/>
      <c r="D93" s="1"/>
      <c r="E93" s="1"/>
      <c r="F93" s="26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5"/>
    </row>
    <row r="94" spans="1:17" x14ac:dyDescent="0.2">
      <c r="A94" s="3"/>
      <c r="B94" s="1"/>
      <c r="C94" s="1"/>
      <c r="D94" s="1"/>
      <c r="E94" s="1"/>
      <c r="F94" s="26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5"/>
    </row>
    <row r="95" spans="1:17" x14ac:dyDescent="0.2">
      <c r="A95" s="3"/>
      <c r="B95" s="1"/>
      <c r="C95" s="1"/>
      <c r="D95" s="1"/>
      <c r="E95" s="1"/>
      <c r="F95" s="26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5"/>
    </row>
    <row r="96" spans="1:17" x14ac:dyDescent="0.2">
      <c r="A96" s="3"/>
      <c r="B96" s="1"/>
      <c r="C96" s="1"/>
      <c r="D96" s="1"/>
      <c r="E96" s="1"/>
      <c r="F96" s="26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5"/>
    </row>
    <row r="97" spans="1:17" x14ac:dyDescent="0.2">
      <c r="A97" s="3"/>
      <c r="B97" s="1"/>
      <c r="C97" s="1"/>
      <c r="D97" s="1"/>
      <c r="E97" s="1"/>
      <c r="F97" s="26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5"/>
    </row>
    <row r="98" spans="1:17" x14ac:dyDescent="0.2">
      <c r="A98" s="3"/>
      <c r="B98" s="1"/>
      <c r="C98" s="1"/>
      <c r="D98" s="1"/>
      <c r="E98" s="1"/>
      <c r="F98" s="26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5"/>
    </row>
    <row r="99" spans="1:17" x14ac:dyDescent="0.2">
      <c r="A99" s="3"/>
      <c r="B99" s="1"/>
      <c r="C99" s="1"/>
      <c r="D99" s="1"/>
      <c r="E99" s="1"/>
      <c r="F99" s="26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5"/>
    </row>
    <row r="100" spans="1:17" x14ac:dyDescent="0.2">
      <c r="A100" s="3"/>
      <c r="B100" s="1"/>
      <c r="C100" s="1"/>
      <c r="D100" s="1"/>
      <c r="E100" s="1"/>
      <c r="F100" s="26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5"/>
    </row>
    <row r="101" spans="1:17" ht="16" thickBot="1" x14ac:dyDescent="0.25">
      <c r="A101" s="3"/>
      <c r="B101" s="1"/>
      <c r="C101" s="1"/>
      <c r="D101" s="1"/>
      <c r="E101" s="1"/>
      <c r="F101" s="27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9"/>
    </row>
    <row r="102" spans="1:17" x14ac:dyDescent="0.2">
      <c r="A102" s="3"/>
      <c r="B102" s="1"/>
      <c r="C102" s="1"/>
      <c r="D102" s="1"/>
      <c r="E102" s="1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">
      <c r="A103" s="3"/>
      <c r="B103" s="1"/>
      <c r="C103" s="1"/>
      <c r="D103" s="1"/>
      <c r="E103" s="1"/>
    </row>
    <row r="104" spans="1:17" x14ac:dyDescent="0.2">
      <c r="A104" s="3"/>
      <c r="B104" s="1"/>
      <c r="C104" s="1"/>
      <c r="D104" s="1"/>
      <c r="E104" s="1"/>
    </row>
    <row r="105" spans="1:17" x14ac:dyDescent="0.2">
      <c r="A105" s="3"/>
      <c r="B105" s="1"/>
      <c r="C105" s="1"/>
      <c r="D105" s="1"/>
      <c r="E105" s="1"/>
    </row>
    <row r="106" spans="1:17" x14ac:dyDescent="0.2">
      <c r="A106" s="3"/>
      <c r="B106" s="1"/>
      <c r="C106" s="1"/>
      <c r="D106" s="1"/>
      <c r="E106" s="1"/>
    </row>
    <row r="107" spans="1:17" x14ac:dyDescent="0.2">
      <c r="A107" s="3"/>
      <c r="B107" s="1"/>
      <c r="C107" s="1"/>
      <c r="D107" s="1"/>
      <c r="E107" s="1"/>
    </row>
    <row r="108" spans="1:17" x14ac:dyDescent="0.2">
      <c r="A108" s="3"/>
      <c r="B108" s="1"/>
      <c r="C108" s="1"/>
      <c r="D108" s="1"/>
      <c r="E108" s="1"/>
    </row>
    <row r="109" spans="1:17" x14ac:dyDescent="0.2">
      <c r="A109" s="3"/>
      <c r="B109" s="1"/>
      <c r="C109" s="1"/>
      <c r="D109" s="1"/>
      <c r="E109" s="1"/>
    </row>
    <row r="110" spans="1:17" x14ac:dyDescent="0.2">
      <c r="A110" s="3"/>
      <c r="B110" s="1"/>
      <c r="C110" s="1"/>
      <c r="D110" s="1"/>
      <c r="E110" s="1"/>
    </row>
    <row r="111" spans="1:17" x14ac:dyDescent="0.2">
      <c r="A111" s="3"/>
      <c r="B111" s="1"/>
      <c r="C111" s="1"/>
      <c r="D111" s="1"/>
      <c r="E111" s="1"/>
    </row>
    <row r="112" spans="1:17" x14ac:dyDescent="0.2">
      <c r="A112" s="3"/>
      <c r="B112" s="1"/>
      <c r="C112" s="1"/>
      <c r="D112" s="1"/>
      <c r="E112" s="1"/>
    </row>
    <row r="113" spans="1:5" x14ac:dyDescent="0.2">
      <c r="A113" s="3"/>
      <c r="B113" s="1"/>
      <c r="C113" s="1"/>
      <c r="D113" s="1"/>
      <c r="E113" s="1"/>
    </row>
    <row r="114" spans="1:5" x14ac:dyDescent="0.2">
      <c r="A114" s="3"/>
      <c r="B114" s="1"/>
      <c r="C114" s="1"/>
      <c r="D114" s="1"/>
      <c r="E114" s="1"/>
    </row>
    <row r="115" spans="1:5" x14ac:dyDescent="0.2">
      <c r="A115" s="3"/>
      <c r="B115" s="1"/>
      <c r="C115" s="1"/>
      <c r="D115" s="1"/>
      <c r="E115" s="1"/>
    </row>
    <row r="116" spans="1:5" x14ac:dyDescent="0.2">
      <c r="A116" s="3"/>
      <c r="B116" s="1"/>
      <c r="C116" s="1"/>
      <c r="D116" s="1"/>
      <c r="E116" s="1"/>
    </row>
    <row r="117" spans="1:5" x14ac:dyDescent="0.2">
      <c r="A117" s="3"/>
      <c r="B117" s="1"/>
      <c r="C117" s="1"/>
      <c r="D117" s="1"/>
      <c r="E117" s="1"/>
    </row>
    <row r="118" spans="1:5" x14ac:dyDescent="0.2">
      <c r="A118" s="3"/>
      <c r="B118" s="1"/>
      <c r="C118" s="1"/>
      <c r="D118" s="1"/>
      <c r="E118" s="1"/>
    </row>
    <row r="119" spans="1:5" x14ac:dyDescent="0.2">
      <c r="A119" s="3"/>
      <c r="B119" s="1"/>
      <c r="C119" s="1"/>
      <c r="D119" s="1"/>
      <c r="E119" s="1"/>
    </row>
    <row r="120" spans="1:5" x14ac:dyDescent="0.2">
      <c r="A120" s="3"/>
      <c r="B120" s="1"/>
      <c r="C120" s="1"/>
      <c r="D120" s="1"/>
      <c r="E120" s="1"/>
    </row>
    <row r="121" spans="1:5" x14ac:dyDescent="0.2">
      <c r="A121" s="3"/>
      <c r="B121" s="1"/>
      <c r="C121" s="1"/>
      <c r="D121" s="1"/>
      <c r="E121" s="1"/>
    </row>
    <row r="122" spans="1:5" x14ac:dyDescent="0.2">
      <c r="A122" s="3"/>
      <c r="B122" s="1"/>
      <c r="C122" s="1"/>
      <c r="D122" s="1"/>
      <c r="E122" s="1"/>
    </row>
    <row r="123" spans="1:5" x14ac:dyDescent="0.2">
      <c r="A123" s="3"/>
      <c r="B123" s="1"/>
      <c r="C123" s="1"/>
      <c r="D123" s="1"/>
      <c r="E123" s="1"/>
    </row>
    <row r="124" spans="1:5" x14ac:dyDescent="0.2">
      <c r="A124" s="3"/>
      <c r="B124" s="1"/>
      <c r="C124" s="1"/>
      <c r="D124" s="1"/>
      <c r="E124" s="1"/>
    </row>
    <row r="125" spans="1:5" x14ac:dyDescent="0.2">
      <c r="A125" s="3"/>
      <c r="B125" s="1"/>
      <c r="C125" s="1"/>
      <c r="D125" s="1"/>
      <c r="E125" s="1"/>
    </row>
    <row r="126" spans="1:5" x14ac:dyDescent="0.2">
      <c r="A126" s="3"/>
      <c r="B126" s="1"/>
      <c r="C126" s="1"/>
      <c r="D126" s="1"/>
      <c r="E126" s="1"/>
    </row>
    <row r="127" spans="1:5" x14ac:dyDescent="0.2">
      <c r="A127" s="3"/>
      <c r="B127" s="1"/>
      <c r="C127" s="1"/>
      <c r="D127" s="1"/>
      <c r="E127" s="1"/>
    </row>
    <row r="128" spans="1:5" x14ac:dyDescent="0.2">
      <c r="A128" s="3"/>
      <c r="B128" s="1"/>
      <c r="C128" s="1"/>
      <c r="D128" s="1"/>
      <c r="E128" s="1"/>
    </row>
    <row r="129" spans="1:5" x14ac:dyDescent="0.2">
      <c r="A129" s="3"/>
      <c r="B129" s="1"/>
      <c r="C129" s="1"/>
      <c r="D129" s="1"/>
      <c r="E129" s="1"/>
    </row>
    <row r="130" spans="1:5" x14ac:dyDescent="0.2">
      <c r="A130" s="3"/>
      <c r="B130" s="1"/>
      <c r="C130" s="1"/>
      <c r="D130" s="1"/>
      <c r="E130" s="1"/>
    </row>
    <row r="131" spans="1:5" x14ac:dyDescent="0.2">
      <c r="A131" s="3"/>
      <c r="B131" s="1"/>
      <c r="C131" s="1"/>
      <c r="D131" s="1"/>
      <c r="E131" s="1"/>
    </row>
    <row r="132" spans="1:5" x14ac:dyDescent="0.2">
      <c r="A132" s="3"/>
      <c r="B132" s="1"/>
      <c r="C132" s="1"/>
      <c r="D132" s="1"/>
      <c r="E132" s="1"/>
    </row>
    <row r="133" spans="1:5" x14ac:dyDescent="0.2">
      <c r="A133" s="3"/>
      <c r="B133" s="1"/>
      <c r="C133" s="1"/>
      <c r="D133" s="1"/>
      <c r="E133" s="1"/>
    </row>
    <row r="134" spans="1:5" x14ac:dyDescent="0.2">
      <c r="A134" s="3"/>
      <c r="B134" s="1"/>
      <c r="C134" s="1"/>
      <c r="D134" s="1"/>
      <c r="E134" s="1"/>
    </row>
    <row r="135" spans="1:5" x14ac:dyDescent="0.2">
      <c r="A135" s="3"/>
      <c r="B135" s="1"/>
      <c r="C135" s="1"/>
      <c r="D135" s="1"/>
      <c r="E135" s="1"/>
    </row>
    <row r="136" spans="1:5" x14ac:dyDescent="0.2">
      <c r="A136" s="3"/>
      <c r="B136" s="1"/>
      <c r="C136" s="1"/>
      <c r="D136" s="1"/>
      <c r="E136" s="1"/>
    </row>
    <row r="137" spans="1:5" x14ac:dyDescent="0.2">
      <c r="A137" s="3"/>
      <c r="B137" s="1"/>
      <c r="C137" s="1"/>
      <c r="D137" s="1"/>
      <c r="E137" s="1"/>
    </row>
    <row r="138" spans="1:5" x14ac:dyDescent="0.2">
      <c r="A138" s="3"/>
      <c r="B138" s="1"/>
      <c r="C138" s="1"/>
      <c r="D138" s="1"/>
      <c r="E138" s="1"/>
    </row>
    <row r="139" spans="1:5" x14ac:dyDescent="0.2">
      <c r="A139" s="3"/>
      <c r="B139" s="1"/>
      <c r="C139" s="1"/>
      <c r="D139" s="1"/>
      <c r="E139" s="1"/>
    </row>
    <row r="140" spans="1:5" x14ac:dyDescent="0.2">
      <c r="A140" s="3"/>
      <c r="B140" s="1"/>
      <c r="C140" s="1"/>
      <c r="D140" s="1"/>
      <c r="E140" s="1"/>
    </row>
    <row r="141" spans="1:5" x14ac:dyDescent="0.2">
      <c r="A141" s="3"/>
      <c r="B141" s="1"/>
      <c r="C141" s="1"/>
      <c r="D141" s="1"/>
      <c r="E141" s="1"/>
    </row>
    <row r="142" spans="1:5" x14ac:dyDescent="0.2">
      <c r="A142" s="3"/>
      <c r="B142" s="1"/>
      <c r="C142" s="1"/>
      <c r="D142" s="1"/>
      <c r="E142" s="1"/>
    </row>
    <row r="143" spans="1:5" x14ac:dyDescent="0.2">
      <c r="A143" s="3"/>
      <c r="B143" s="1"/>
      <c r="C143" s="1"/>
      <c r="D143" s="1"/>
      <c r="E143" s="1"/>
    </row>
    <row r="144" spans="1:5" x14ac:dyDescent="0.2">
      <c r="A144" s="3"/>
      <c r="B144" s="1"/>
      <c r="C144" s="1"/>
      <c r="D144" s="1"/>
      <c r="E144" s="1"/>
    </row>
    <row r="145" spans="1:5" x14ac:dyDescent="0.2">
      <c r="A145" s="3"/>
      <c r="B145" s="1"/>
      <c r="C145" s="1"/>
      <c r="D145" s="1"/>
      <c r="E145" s="1"/>
    </row>
    <row r="146" spans="1:5" x14ac:dyDescent="0.2">
      <c r="A146" s="3"/>
      <c r="B146" s="1"/>
      <c r="C146" s="1"/>
      <c r="D146" s="1"/>
      <c r="E146" s="1"/>
    </row>
    <row r="147" spans="1:5" x14ac:dyDescent="0.2">
      <c r="A147" s="3"/>
      <c r="B147" s="1"/>
      <c r="C147" s="1"/>
      <c r="D147" s="1"/>
      <c r="E147" s="1"/>
    </row>
    <row r="148" spans="1:5" x14ac:dyDescent="0.2">
      <c r="A148" s="3"/>
      <c r="B148" s="1"/>
      <c r="C148" s="1"/>
      <c r="D148" s="1"/>
      <c r="E148" s="1"/>
    </row>
    <row r="149" spans="1:5" x14ac:dyDescent="0.2">
      <c r="A149" s="3"/>
      <c r="B149" s="1"/>
      <c r="C149" s="1"/>
      <c r="D149" s="1"/>
      <c r="E149" s="1"/>
    </row>
    <row r="150" spans="1:5" x14ac:dyDescent="0.2">
      <c r="A150" s="3"/>
      <c r="B150" s="1"/>
      <c r="C150" s="1"/>
      <c r="D150" s="1"/>
      <c r="E150" s="1"/>
    </row>
    <row r="151" spans="1:5" x14ac:dyDescent="0.2">
      <c r="A151" s="3"/>
      <c r="B151" s="1"/>
      <c r="C151" s="1"/>
      <c r="D151" s="1"/>
      <c r="E151" s="1"/>
    </row>
    <row r="152" spans="1:5" x14ac:dyDescent="0.2">
      <c r="A152" s="3"/>
      <c r="B152" s="1"/>
      <c r="C152" s="1"/>
      <c r="D152" s="1"/>
      <c r="E152" s="1"/>
    </row>
    <row r="153" spans="1:5" x14ac:dyDescent="0.2">
      <c r="A153" s="3"/>
      <c r="B153" s="1"/>
      <c r="C153" s="1"/>
      <c r="D153" s="1"/>
      <c r="E153" s="1"/>
    </row>
    <row r="154" spans="1:5" x14ac:dyDescent="0.2">
      <c r="A154" s="3"/>
      <c r="B154" s="1"/>
      <c r="C154" s="1"/>
      <c r="D154" s="1"/>
      <c r="E154" s="1"/>
    </row>
    <row r="155" spans="1:5" x14ac:dyDescent="0.2">
      <c r="A155" s="3"/>
      <c r="B155" s="1"/>
      <c r="C155" s="1"/>
      <c r="D155" s="1"/>
      <c r="E155" s="1"/>
    </row>
    <row r="156" spans="1:5" x14ac:dyDescent="0.2">
      <c r="A156" s="3"/>
      <c r="B156" s="1"/>
      <c r="C156" s="1"/>
      <c r="D156" s="1"/>
      <c r="E156" s="1"/>
    </row>
    <row r="157" spans="1:5" x14ac:dyDescent="0.2">
      <c r="A157" s="3"/>
      <c r="B157" s="1"/>
      <c r="C157" s="1"/>
      <c r="D157" s="1"/>
      <c r="E157" s="1"/>
    </row>
    <row r="158" spans="1:5" x14ac:dyDescent="0.2">
      <c r="A158" s="3"/>
      <c r="B158" s="1"/>
      <c r="C158" s="1"/>
      <c r="D158" s="1"/>
      <c r="E158" s="1"/>
    </row>
    <row r="159" spans="1:5" x14ac:dyDescent="0.2">
      <c r="A159" s="3"/>
      <c r="B159" s="1"/>
      <c r="C159" s="1"/>
      <c r="D159" s="1"/>
      <c r="E159" s="1"/>
    </row>
    <row r="160" spans="1:5" x14ac:dyDescent="0.2">
      <c r="A160" s="3"/>
      <c r="B160" s="1"/>
      <c r="C160" s="1"/>
      <c r="D160" s="1"/>
      <c r="E160" s="1"/>
    </row>
    <row r="161" spans="1:5" x14ac:dyDescent="0.2">
      <c r="A161" s="3"/>
      <c r="B161" s="1"/>
      <c r="C161" s="1"/>
      <c r="D161" s="1"/>
      <c r="E161" s="1"/>
    </row>
    <row r="162" spans="1:5" x14ac:dyDescent="0.2">
      <c r="A162" s="3"/>
      <c r="B162" s="1"/>
      <c r="C162" s="1"/>
      <c r="D162" s="1"/>
      <c r="E162" s="1"/>
    </row>
    <row r="163" spans="1:5" x14ac:dyDescent="0.2">
      <c r="A163" s="3"/>
      <c r="B163" s="1"/>
      <c r="C163" s="1"/>
      <c r="D163" s="1"/>
      <c r="E163" s="1"/>
    </row>
    <row r="164" spans="1:5" x14ac:dyDescent="0.2">
      <c r="A164" s="3"/>
      <c r="B164" s="1"/>
      <c r="C164" s="1"/>
      <c r="D164" s="1"/>
      <c r="E164" s="1"/>
    </row>
    <row r="165" spans="1:5" x14ac:dyDescent="0.2">
      <c r="A165" s="3"/>
      <c r="B165" s="1"/>
      <c r="C165" s="1"/>
      <c r="D165" s="1"/>
      <c r="E165" s="1"/>
    </row>
    <row r="166" spans="1:5" x14ac:dyDescent="0.2">
      <c r="A166" s="3"/>
      <c r="B166" s="1"/>
      <c r="C166" s="1"/>
      <c r="D166" s="1"/>
      <c r="E166" s="1"/>
    </row>
    <row r="167" spans="1:5" x14ac:dyDescent="0.2">
      <c r="A167" s="3"/>
      <c r="B167" s="1"/>
      <c r="C167" s="1"/>
      <c r="D167" s="1"/>
      <c r="E167" s="1"/>
    </row>
    <row r="168" spans="1:5" x14ac:dyDescent="0.2">
      <c r="A168" s="3"/>
      <c r="B168" s="1"/>
      <c r="C168" s="1"/>
      <c r="D168" s="1"/>
      <c r="E168" s="1"/>
    </row>
    <row r="169" spans="1:5" x14ac:dyDescent="0.2">
      <c r="A169" s="3"/>
      <c r="B169" s="1"/>
      <c r="C169" s="1"/>
      <c r="D169" s="1"/>
      <c r="E169" s="1"/>
    </row>
    <row r="170" spans="1:5" x14ac:dyDescent="0.2">
      <c r="A170" s="3"/>
      <c r="B170" s="1"/>
      <c r="C170" s="1"/>
      <c r="D170" s="1"/>
      <c r="E170" s="1"/>
    </row>
    <row r="171" spans="1:5" x14ac:dyDescent="0.2">
      <c r="A171" s="3"/>
      <c r="B171" s="1"/>
      <c r="C171" s="1"/>
      <c r="D171" s="1"/>
      <c r="E171" s="1"/>
    </row>
    <row r="172" spans="1:5" x14ac:dyDescent="0.2">
      <c r="A172" s="3"/>
      <c r="B172" s="1"/>
      <c r="C172" s="1"/>
      <c r="D172" s="1"/>
      <c r="E172" s="1"/>
    </row>
    <row r="173" spans="1:5" x14ac:dyDescent="0.2">
      <c r="A173" s="3"/>
      <c r="B173" s="1"/>
      <c r="C173" s="1"/>
      <c r="D173" s="1"/>
      <c r="E173" s="1"/>
    </row>
    <row r="174" spans="1:5" x14ac:dyDescent="0.2">
      <c r="A174" s="3"/>
      <c r="B174" s="1"/>
      <c r="C174" s="1"/>
      <c r="D174" s="1"/>
      <c r="E174" s="1"/>
    </row>
    <row r="175" spans="1:5" x14ac:dyDescent="0.2">
      <c r="A175" s="3"/>
      <c r="B175" s="1"/>
      <c r="C175" s="1"/>
      <c r="D175" s="1"/>
      <c r="E175" s="1"/>
    </row>
    <row r="176" spans="1:5" x14ac:dyDescent="0.2">
      <c r="A176" s="3"/>
      <c r="B176" s="1"/>
      <c r="C176" s="1"/>
      <c r="D176" s="1"/>
      <c r="E176" s="1"/>
    </row>
    <row r="177" spans="1:5" x14ac:dyDescent="0.2">
      <c r="A177" s="3"/>
      <c r="B177" s="1"/>
      <c r="C177" s="1"/>
      <c r="D177" s="1"/>
      <c r="E177" s="1"/>
    </row>
    <row r="178" spans="1:5" x14ac:dyDescent="0.2">
      <c r="A178" s="3"/>
      <c r="B178" s="1"/>
      <c r="C178" s="1"/>
      <c r="D178" s="1"/>
      <c r="E178" s="1"/>
    </row>
    <row r="179" spans="1:5" x14ac:dyDescent="0.2">
      <c r="A179" s="3"/>
      <c r="B179" s="1"/>
      <c r="C179" s="1"/>
      <c r="D179" s="1"/>
      <c r="E179" s="1"/>
    </row>
    <row r="180" spans="1:5" x14ac:dyDescent="0.2">
      <c r="A180" s="3"/>
      <c r="B180" s="1"/>
      <c r="C180" s="1"/>
      <c r="D180" s="1"/>
      <c r="E180" s="1"/>
    </row>
    <row r="181" spans="1:5" x14ac:dyDescent="0.2">
      <c r="A181" s="3"/>
      <c r="B181" s="1"/>
      <c r="C181" s="1"/>
      <c r="D181" s="1"/>
      <c r="E181" s="1"/>
    </row>
    <row r="182" spans="1:5" x14ac:dyDescent="0.2">
      <c r="A182" s="3"/>
      <c r="B182" s="1"/>
      <c r="C182" s="1"/>
      <c r="D182" s="1"/>
      <c r="E182" s="1"/>
    </row>
    <row r="183" spans="1:5" x14ac:dyDescent="0.2">
      <c r="A183" s="3"/>
      <c r="B183" s="1"/>
      <c r="C183" s="1"/>
      <c r="D183" s="1"/>
      <c r="E183" s="1"/>
    </row>
    <row r="184" spans="1:5" x14ac:dyDescent="0.2">
      <c r="A184" s="3"/>
      <c r="B184" s="1"/>
      <c r="C184" s="1"/>
      <c r="D184" s="1"/>
      <c r="E184" s="1"/>
    </row>
    <row r="185" spans="1:5" x14ac:dyDescent="0.2">
      <c r="A185" s="3"/>
      <c r="B185" s="1"/>
      <c r="C185" s="1"/>
      <c r="D185" s="1"/>
      <c r="E185" s="1"/>
    </row>
    <row r="186" spans="1:5" x14ac:dyDescent="0.2">
      <c r="A186" s="3"/>
      <c r="B186" s="1"/>
      <c r="C186" s="1"/>
      <c r="D186" s="1"/>
      <c r="E186" s="1"/>
    </row>
    <row r="187" spans="1:5" x14ac:dyDescent="0.2">
      <c r="A187" s="3"/>
      <c r="B187" s="1"/>
      <c r="C187" s="1"/>
      <c r="D187" s="1"/>
      <c r="E187" s="1"/>
    </row>
    <row r="188" spans="1:5" x14ac:dyDescent="0.2">
      <c r="A188" s="3"/>
      <c r="B188" s="1"/>
      <c r="C188" s="1"/>
      <c r="D188" s="1"/>
      <c r="E188" s="1"/>
    </row>
    <row r="189" spans="1:5" x14ac:dyDescent="0.2">
      <c r="A189" s="3"/>
      <c r="B189" s="1"/>
      <c r="C189" s="1"/>
      <c r="D189" s="1"/>
      <c r="E189" s="1"/>
    </row>
    <row r="190" spans="1:5" x14ac:dyDescent="0.2">
      <c r="A190" s="3"/>
      <c r="B190" s="1"/>
      <c r="C190" s="1"/>
      <c r="D190" s="1"/>
      <c r="E190" s="1"/>
    </row>
    <row r="191" spans="1:5" x14ac:dyDescent="0.2">
      <c r="A191" s="3"/>
      <c r="B191" s="1"/>
      <c r="C191" s="1"/>
      <c r="D191" s="1"/>
      <c r="E191" s="1"/>
    </row>
    <row r="192" spans="1:5" x14ac:dyDescent="0.2">
      <c r="A192" s="3"/>
      <c r="B192" s="1"/>
      <c r="C192" s="1"/>
      <c r="D192" s="1"/>
      <c r="E192" s="1"/>
    </row>
    <row r="193" spans="1:5" x14ac:dyDescent="0.2">
      <c r="A193" s="3"/>
      <c r="B193" s="1"/>
      <c r="C193" s="1"/>
      <c r="D193" s="1"/>
      <c r="E193" s="1"/>
    </row>
    <row r="194" spans="1:5" x14ac:dyDescent="0.2">
      <c r="A194" s="3"/>
      <c r="B194" s="1"/>
      <c r="C194" s="1"/>
      <c r="D194" s="1"/>
      <c r="E194" s="1"/>
    </row>
    <row r="195" spans="1:5" x14ac:dyDescent="0.2">
      <c r="A195" s="3"/>
      <c r="B195" s="1"/>
      <c r="C195" s="1"/>
      <c r="D195" s="1"/>
      <c r="E195" s="1"/>
    </row>
    <row r="196" spans="1:5" x14ac:dyDescent="0.2">
      <c r="A196" s="3"/>
      <c r="B196" s="1"/>
      <c r="C196" s="1"/>
      <c r="D196" s="1"/>
      <c r="E196" s="1"/>
    </row>
    <row r="197" spans="1:5" x14ac:dyDescent="0.2">
      <c r="A197" s="3"/>
      <c r="B197" s="1"/>
      <c r="C197" s="1"/>
      <c r="D197" s="1"/>
      <c r="E197" s="1"/>
    </row>
    <row r="198" spans="1:5" x14ac:dyDescent="0.2">
      <c r="A198" s="3"/>
      <c r="B198" s="1"/>
      <c r="C198" s="1"/>
      <c r="D198" s="1"/>
      <c r="E198" s="1"/>
    </row>
    <row r="199" spans="1:5" x14ac:dyDescent="0.2">
      <c r="A199" s="3"/>
      <c r="B199" s="1"/>
      <c r="C199" s="1"/>
      <c r="D199" s="1"/>
      <c r="E199" s="1"/>
    </row>
    <row r="200" spans="1:5" x14ac:dyDescent="0.2">
      <c r="A200" s="3"/>
      <c r="B200" s="1"/>
      <c r="C200" s="1"/>
      <c r="D200" s="1"/>
      <c r="E200" s="1"/>
    </row>
    <row r="201" spans="1:5" x14ac:dyDescent="0.2">
      <c r="A201" s="3"/>
      <c r="B201" s="1"/>
      <c r="C201" s="1"/>
      <c r="D201" s="1"/>
      <c r="E201" s="1"/>
    </row>
    <row r="202" spans="1:5" x14ac:dyDescent="0.2">
      <c r="A202" s="3"/>
      <c r="B202" s="1"/>
      <c r="C202" s="1"/>
      <c r="D202" s="1"/>
      <c r="E202" s="1"/>
    </row>
    <row r="203" spans="1:5" x14ac:dyDescent="0.2">
      <c r="A203" s="3"/>
      <c r="B203" s="1"/>
      <c r="C203" s="1"/>
      <c r="D203" s="1"/>
      <c r="E203" s="1"/>
    </row>
    <row r="204" spans="1:5" x14ac:dyDescent="0.2">
      <c r="A204" s="3"/>
      <c r="B204" s="1"/>
      <c r="C204" s="1"/>
      <c r="D204" s="1"/>
      <c r="E204" s="1"/>
    </row>
    <row r="205" spans="1:5" x14ac:dyDescent="0.2">
      <c r="A205" s="3"/>
      <c r="B205" s="1"/>
      <c r="C205" s="1"/>
      <c r="D205" s="1"/>
      <c r="E205" s="1"/>
    </row>
    <row r="206" spans="1:5" x14ac:dyDescent="0.2">
      <c r="A206" s="3"/>
      <c r="B206" s="1"/>
      <c r="C206" s="1"/>
      <c r="D206" s="1"/>
      <c r="E206" s="1"/>
    </row>
    <row r="207" spans="1:5" x14ac:dyDescent="0.2">
      <c r="A207" s="3"/>
      <c r="B207" s="1"/>
      <c r="C207" s="1"/>
      <c r="D207" s="1"/>
      <c r="E207" s="1"/>
    </row>
    <row r="208" spans="1:5" x14ac:dyDescent="0.2">
      <c r="A208" s="3"/>
      <c r="B208" s="1"/>
      <c r="C208" s="1"/>
      <c r="D208" s="1"/>
      <c r="E208" s="1"/>
    </row>
    <row r="209" spans="1:5" x14ac:dyDescent="0.2">
      <c r="A209" s="3"/>
      <c r="B209" s="1"/>
      <c r="C209" s="1"/>
      <c r="D209" s="1"/>
      <c r="E209" s="1"/>
    </row>
    <row r="210" spans="1:5" x14ac:dyDescent="0.2">
      <c r="A210" s="3"/>
      <c r="B210" s="1"/>
      <c r="C210" s="1"/>
      <c r="D210" s="1"/>
      <c r="E210" s="1"/>
    </row>
    <row r="211" spans="1:5" x14ac:dyDescent="0.2">
      <c r="A211" s="3"/>
      <c r="B211" s="1"/>
      <c r="C211" s="1"/>
      <c r="D211" s="1"/>
      <c r="E211" s="1"/>
    </row>
    <row r="212" spans="1:5" x14ac:dyDescent="0.2">
      <c r="A212" s="3"/>
      <c r="B212" s="1"/>
      <c r="C212" s="1"/>
      <c r="D212" s="1"/>
      <c r="E212" s="1"/>
    </row>
    <row r="213" spans="1:5" x14ac:dyDescent="0.2">
      <c r="A213" s="3"/>
      <c r="B213" s="1"/>
      <c r="C213" s="1"/>
      <c r="D213" s="1"/>
      <c r="E213" s="1"/>
    </row>
    <row r="214" spans="1:5" x14ac:dyDescent="0.2">
      <c r="A214" s="3"/>
      <c r="B214" s="1"/>
      <c r="C214" s="1"/>
      <c r="D214" s="1"/>
      <c r="E214" s="1"/>
    </row>
    <row r="215" spans="1:5" x14ac:dyDescent="0.2">
      <c r="A215" s="3"/>
      <c r="B215" s="1"/>
      <c r="C215" s="1"/>
      <c r="D215" s="1"/>
      <c r="E215" s="1"/>
    </row>
    <row r="216" spans="1:5" x14ac:dyDescent="0.2">
      <c r="A216" s="3"/>
      <c r="B216" s="1"/>
      <c r="C216" s="1"/>
      <c r="D216" s="1"/>
      <c r="E216" s="1"/>
    </row>
    <row r="217" spans="1:5" x14ac:dyDescent="0.2">
      <c r="A217" s="3"/>
      <c r="B217" s="1"/>
      <c r="C217" s="1"/>
      <c r="D217" s="1"/>
      <c r="E217" s="1"/>
    </row>
    <row r="218" spans="1:5" x14ac:dyDescent="0.2">
      <c r="A218" s="3"/>
      <c r="B218" s="1"/>
      <c r="C218" s="1"/>
      <c r="D218" s="1"/>
      <c r="E218" s="1"/>
    </row>
    <row r="219" spans="1:5" x14ac:dyDescent="0.2">
      <c r="A219" s="3"/>
      <c r="B219" s="1"/>
      <c r="C219" s="1"/>
      <c r="D219" s="1"/>
      <c r="E219" s="1"/>
    </row>
    <row r="220" spans="1:5" x14ac:dyDescent="0.2">
      <c r="A220" s="3"/>
      <c r="B220" s="1"/>
      <c r="C220" s="1"/>
      <c r="D220" s="1"/>
      <c r="E220" s="1"/>
    </row>
    <row r="221" spans="1:5" x14ac:dyDescent="0.2">
      <c r="A221" s="3"/>
      <c r="B221" s="1"/>
      <c r="C221" s="1"/>
      <c r="D221" s="1"/>
      <c r="E221" s="1"/>
    </row>
    <row r="222" spans="1:5" x14ac:dyDescent="0.2">
      <c r="A222" s="3"/>
      <c r="B222" s="1"/>
      <c r="C222" s="1"/>
      <c r="D222" s="1"/>
      <c r="E222" s="1"/>
    </row>
    <row r="223" spans="1:5" x14ac:dyDescent="0.2">
      <c r="A223" s="3"/>
      <c r="B223" s="1"/>
      <c r="C223" s="1"/>
      <c r="D223" s="1"/>
      <c r="E223" s="1"/>
    </row>
    <row r="224" spans="1:5" x14ac:dyDescent="0.2">
      <c r="A224" s="3"/>
      <c r="B224" s="1"/>
      <c r="C224" s="1"/>
      <c r="D224" s="1"/>
      <c r="E224" s="1"/>
    </row>
    <row r="225" spans="1:5" x14ac:dyDescent="0.2">
      <c r="A225" s="3"/>
      <c r="B225" s="1"/>
      <c r="C225" s="1"/>
      <c r="D225" s="1"/>
      <c r="E225" s="1"/>
    </row>
    <row r="226" spans="1:5" x14ac:dyDescent="0.2">
      <c r="A226" s="3"/>
      <c r="B226" s="1"/>
      <c r="C226" s="1"/>
      <c r="D226" s="1"/>
      <c r="E226" s="1"/>
    </row>
    <row r="227" spans="1:5" x14ac:dyDescent="0.2">
      <c r="A227" s="3"/>
      <c r="B227" s="1"/>
      <c r="C227" s="1"/>
      <c r="D227" s="1"/>
      <c r="E227" s="1"/>
    </row>
    <row r="228" spans="1:5" x14ac:dyDescent="0.2">
      <c r="A228" s="3"/>
      <c r="B228" s="1"/>
      <c r="C228" s="1"/>
      <c r="D228" s="1"/>
      <c r="E228" s="1"/>
    </row>
    <row r="229" spans="1:5" x14ac:dyDescent="0.2">
      <c r="A229" s="3"/>
      <c r="B229" s="1"/>
      <c r="C229" s="1"/>
      <c r="D229" s="1"/>
      <c r="E229" s="1"/>
    </row>
    <row r="230" spans="1:5" x14ac:dyDescent="0.2">
      <c r="A230" s="3"/>
      <c r="B230" s="1"/>
      <c r="C230" s="1"/>
      <c r="D230" s="1"/>
      <c r="E230" s="1"/>
    </row>
    <row r="231" spans="1:5" x14ac:dyDescent="0.2">
      <c r="A231" s="3"/>
      <c r="B231" s="1"/>
      <c r="C231" s="1"/>
      <c r="D231" s="1"/>
      <c r="E231" s="1"/>
    </row>
    <row r="232" spans="1:5" x14ac:dyDescent="0.2">
      <c r="A232" s="3"/>
      <c r="B232" s="1"/>
      <c r="C232" s="1"/>
      <c r="D232" s="1"/>
      <c r="E232" s="1"/>
    </row>
    <row r="233" spans="1:5" x14ac:dyDescent="0.2">
      <c r="A233" s="3"/>
      <c r="B233" s="1"/>
      <c r="C233" s="1"/>
      <c r="D233" s="1"/>
      <c r="E233" s="1"/>
    </row>
    <row r="234" spans="1:5" x14ac:dyDescent="0.2">
      <c r="A234" s="3"/>
      <c r="B234" s="1"/>
      <c r="C234" s="1"/>
      <c r="D234" s="1"/>
      <c r="E234" s="1"/>
    </row>
    <row r="235" spans="1:5" x14ac:dyDescent="0.2">
      <c r="A235" s="3"/>
      <c r="B235" s="1"/>
      <c r="C235" s="1"/>
      <c r="D235" s="1"/>
      <c r="E235" s="1"/>
    </row>
    <row r="236" spans="1:5" x14ac:dyDescent="0.2">
      <c r="A236" s="3"/>
      <c r="B236" s="1"/>
      <c r="C236" s="1"/>
      <c r="D236" s="1"/>
      <c r="E236" s="1"/>
    </row>
    <row r="237" spans="1:5" x14ac:dyDescent="0.2">
      <c r="A237" s="3"/>
      <c r="B237" s="1"/>
      <c r="C237" s="1"/>
      <c r="D237" s="1"/>
      <c r="E237" s="1"/>
    </row>
    <row r="238" spans="1:5" x14ac:dyDescent="0.2">
      <c r="A238" s="3"/>
      <c r="B238" s="1"/>
      <c r="C238" s="1"/>
      <c r="D238" s="1"/>
      <c r="E238" s="1"/>
    </row>
    <row r="239" spans="1:5" x14ac:dyDescent="0.2">
      <c r="A239" s="3"/>
      <c r="B239" s="1"/>
      <c r="C239" s="1"/>
      <c r="D239" s="1"/>
      <c r="E239" s="1"/>
    </row>
    <row r="240" spans="1:5" x14ac:dyDescent="0.2">
      <c r="A240" s="3"/>
      <c r="B240" s="1"/>
      <c r="C240" s="1"/>
      <c r="D240" s="1"/>
      <c r="E240" s="1"/>
    </row>
    <row r="241" spans="1:5" x14ac:dyDescent="0.2">
      <c r="A241" s="3"/>
      <c r="B241" s="1"/>
      <c r="C241" s="1"/>
      <c r="D241" s="1"/>
      <c r="E241" s="1"/>
    </row>
    <row r="242" spans="1:5" x14ac:dyDescent="0.2">
      <c r="A242" s="3"/>
      <c r="B242" s="1"/>
      <c r="C242" s="1"/>
      <c r="D242" s="1"/>
      <c r="E242" s="1"/>
    </row>
    <row r="243" spans="1:5" x14ac:dyDescent="0.2">
      <c r="A243" s="3"/>
      <c r="B243" s="1"/>
      <c r="C243" s="1"/>
      <c r="D243" s="1"/>
      <c r="E243" s="1"/>
    </row>
    <row r="244" spans="1:5" x14ac:dyDescent="0.2">
      <c r="A244" s="3"/>
      <c r="B244" s="1"/>
      <c r="C244" s="1"/>
      <c r="D244" s="1"/>
      <c r="E244" s="1"/>
    </row>
    <row r="245" spans="1:5" x14ac:dyDescent="0.2">
      <c r="A245" s="3"/>
      <c r="B245" s="1"/>
      <c r="C245" s="1"/>
      <c r="D245" s="1"/>
      <c r="E245" s="1"/>
    </row>
    <row r="246" spans="1:5" x14ac:dyDescent="0.2">
      <c r="A246" s="3"/>
      <c r="B246" s="1"/>
      <c r="C246" s="1"/>
      <c r="D246" s="1"/>
      <c r="E246" s="1"/>
    </row>
    <row r="247" spans="1:5" x14ac:dyDescent="0.2">
      <c r="A247" s="3"/>
      <c r="B247" s="1"/>
      <c r="C247" s="1"/>
      <c r="D247" s="1"/>
      <c r="E247" s="1"/>
    </row>
    <row r="248" spans="1:5" x14ac:dyDescent="0.2">
      <c r="A248" s="3"/>
      <c r="B248" s="1"/>
      <c r="C248" s="1"/>
      <c r="D248" s="1"/>
      <c r="E248" s="1"/>
    </row>
    <row r="249" spans="1:5" x14ac:dyDescent="0.2">
      <c r="A249" s="3"/>
      <c r="B249" s="1"/>
      <c r="C249" s="1"/>
      <c r="D249" s="1"/>
      <c r="E249" s="1"/>
    </row>
    <row r="250" spans="1:5" x14ac:dyDescent="0.2">
      <c r="A250" s="3"/>
      <c r="B250" s="1"/>
      <c r="C250" s="1"/>
      <c r="D250" s="1"/>
      <c r="E250" s="1"/>
    </row>
    <row r="251" spans="1:5" x14ac:dyDescent="0.2">
      <c r="A251" s="3"/>
      <c r="B251" s="1"/>
      <c r="C251" s="1"/>
      <c r="D251" s="1"/>
      <c r="E251" s="1"/>
    </row>
    <row r="252" spans="1:5" x14ac:dyDescent="0.2">
      <c r="A252" s="3"/>
      <c r="B252" s="1"/>
      <c r="C252" s="1"/>
      <c r="D252" s="1"/>
      <c r="E252" s="1"/>
    </row>
    <row r="253" spans="1:5" x14ac:dyDescent="0.2">
      <c r="A253" s="3"/>
      <c r="B253" s="1"/>
      <c r="C253" s="1"/>
      <c r="D253" s="1"/>
      <c r="E253" s="1"/>
    </row>
    <row r="254" spans="1:5" x14ac:dyDescent="0.2">
      <c r="A254" s="3"/>
      <c r="B254" s="1"/>
      <c r="C254" s="1"/>
      <c r="D254" s="1"/>
      <c r="E254" s="1"/>
    </row>
    <row r="255" spans="1:5" x14ac:dyDescent="0.2">
      <c r="A255" s="3"/>
      <c r="B255" s="1"/>
      <c r="C255" s="1"/>
      <c r="D255" s="1"/>
      <c r="E255" s="1"/>
    </row>
    <row r="256" spans="1:5" x14ac:dyDescent="0.2">
      <c r="A256" s="3"/>
      <c r="B256" s="1"/>
      <c r="C256" s="1"/>
      <c r="D256" s="1"/>
      <c r="E256" s="1"/>
    </row>
    <row r="257" spans="1:5" x14ac:dyDescent="0.2">
      <c r="A257" s="3"/>
      <c r="B257" s="1"/>
      <c r="C257" s="1"/>
      <c r="D257" s="1"/>
      <c r="E257" s="1"/>
    </row>
    <row r="258" spans="1:5" x14ac:dyDescent="0.2">
      <c r="A258" s="3"/>
      <c r="B258" s="1"/>
      <c r="C258" s="1"/>
      <c r="D258" s="1"/>
      <c r="E258" s="1"/>
    </row>
    <row r="259" spans="1:5" x14ac:dyDescent="0.2">
      <c r="A259" s="3"/>
      <c r="B259" s="1"/>
      <c r="C259" s="1"/>
      <c r="D259" s="1"/>
      <c r="E259" s="1"/>
    </row>
    <row r="260" spans="1:5" x14ac:dyDescent="0.2">
      <c r="A260" s="3"/>
      <c r="B260" s="1"/>
      <c r="C260" s="1"/>
      <c r="D260" s="1"/>
      <c r="E260" s="1"/>
    </row>
    <row r="261" spans="1:5" x14ac:dyDescent="0.2">
      <c r="A261" s="3"/>
      <c r="B261" s="1"/>
      <c r="C261" s="1"/>
      <c r="D261" s="1"/>
      <c r="E261" s="1"/>
    </row>
    <row r="262" spans="1:5" x14ac:dyDescent="0.2">
      <c r="A262" s="3"/>
      <c r="B262" s="1"/>
      <c r="C262" s="1"/>
      <c r="D262" s="1"/>
      <c r="E262" s="1"/>
    </row>
    <row r="263" spans="1:5" x14ac:dyDescent="0.2">
      <c r="A263" s="3"/>
      <c r="B263" s="1"/>
      <c r="C263" s="1"/>
      <c r="D263" s="1"/>
      <c r="E263" s="1"/>
    </row>
    <row r="264" spans="1:5" x14ac:dyDescent="0.2">
      <c r="A264" s="3"/>
      <c r="B264" s="1"/>
      <c r="C264" s="1"/>
      <c r="D264" s="1"/>
      <c r="E264" s="1"/>
    </row>
    <row r="265" spans="1:5" x14ac:dyDescent="0.2">
      <c r="A265" s="3"/>
      <c r="B265" s="1"/>
      <c r="C265" s="1"/>
      <c r="D265" s="1"/>
      <c r="E265" s="1"/>
    </row>
    <row r="266" spans="1:5" x14ac:dyDescent="0.2">
      <c r="A266" s="3"/>
      <c r="B266" s="1"/>
      <c r="C266" s="1"/>
      <c r="D266" s="1"/>
      <c r="E266" s="1"/>
    </row>
    <row r="267" spans="1:5" x14ac:dyDescent="0.2">
      <c r="A267" s="3"/>
      <c r="B267" s="1"/>
      <c r="C267" s="1"/>
      <c r="D267" s="1"/>
      <c r="E267" s="1"/>
    </row>
    <row r="268" spans="1:5" x14ac:dyDescent="0.2">
      <c r="A268" s="3"/>
      <c r="B268" s="1"/>
      <c r="C268" s="1"/>
      <c r="D268" s="1"/>
      <c r="E268" s="1"/>
    </row>
    <row r="269" spans="1:5" x14ac:dyDescent="0.2">
      <c r="A269" s="3"/>
      <c r="B269" s="1"/>
      <c r="C269" s="1"/>
      <c r="D269" s="1"/>
      <c r="E269" s="1"/>
    </row>
    <row r="270" spans="1:5" x14ac:dyDescent="0.2">
      <c r="A270" s="3"/>
      <c r="B270" s="1"/>
      <c r="C270" s="1"/>
      <c r="D270" s="1"/>
      <c r="E270" s="1"/>
    </row>
    <row r="271" spans="1:5" x14ac:dyDescent="0.2">
      <c r="A271" s="3"/>
      <c r="B271" s="1"/>
      <c r="C271" s="1"/>
      <c r="D271" s="1"/>
      <c r="E271" s="1"/>
    </row>
    <row r="272" spans="1:5" x14ac:dyDescent="0.2">
      <c r="A272" s="3"/>
      <c r="B272" s="1"/>
      <c r="C272" s="1"/>
      <c r="D272" s="1"/>
      <c r="E272" s="1"/>
    </row>
    <row r="273" spans="1:5" x14ac:dyDescent="0.2">
      <c r="A273" s="3"/>
      <c r="B273" s="1"/>
      <c r="C273" s="1"/>
      <c r="D273" s="1"/>
      <c r="E273" s="1"/>
    </row>
    <row r="274" spans="1:5" x14ac:dyDescent="0.2">
      <c r="A274" s="3"/>
      <c r="B274" s="1"/>
      <c r="C274" s="1"/>
      <c r="D274" s="1"/>
      <c r="E274" s="1"/>
    </row>
    <row r="275" spans="1:5" x14ac:dyDescent="0.2">
      <c r="A275" s="3"/>
      <c r="B275" s="1"/>
      <c r="C275" s="1"/>
      <c r="D275" s="1"/>
      <c r="E275" s="1"/>
    </row>
    <row r="276" spans="1:5" x14ac:dyDescent="0.2">
      <c r="A276" s="3"/>
      <c r="B276" s="1"/>
      <c r="C276" s="1"/>
      <c r="D276" s="1"/>
      <c r="E276" s="1"/>
    </row>
    <row r="277" spans="1:5" x14ac:dyDescent="0.2">
      <c r="A277" s="3"/>
      <c r="B277" s="1"/>
      <c r="C277" s="1"/>
      <c r="D277" s="1"/>
      <c r="E277" s="1"/>
    </row>
    <row r="278" spans="1:5" x14ac:dyDescent="0.2">
      <c r="A278" s="3"/>
      <c r="B278" s="1"/>
      <c r="C278" s="1"/>
      <c r="D278" s="1"/>
      <c r="E278" s="1"/>
    </row>
    <row r="279" spans="1:5" x14ac:dyDescent="0.2">
      <c r="A279" s="3"/>
      <c r="B279" s="1"/>
      <c r="C279" s="1"/>
      <c r="D279" s="1"/>
      <c r="E279" s="1"/>
    </row>
    <row r="280" spans="1:5" x14ac:dyDescent="0.2">
      <c r="A280" s="3"/>
      <c r="B280" s="1"/>
      <c r="C280" s="1"/>
      <c r="D280" s="1"/>
      <c r="E280" s="1"/>
    </row>
    <row r="281" spans="1:5" x14ac:dyDescent="0.2">
      <c r="A281" s="3"/>
      <c r="B281" s="1"/>
      <c r="C281" s="1"/>
      <c r="D281" s="1"/>
      <c r="E281" s="1"/>
    </row>
    <row r="282" spans="1:5" x14ac:dyDescent="0.2">
      <c r="A282" s="3"/>
      <c r="B282" s="1"/>
      <c r="C282" s="1"/>
      <c r="D282" s="1"/>
      <c r="E282" s="1"/>
    </row>
    <row r="283" spans="1:5" x14ac:dyDescent="0.2">
      <c r="A283" s="3"/>
      <c r="B283" s="1"/>
      <c r="C283" s="1"/>
      <c r="D283" s="1"/>
      <c r="E283" s="1"/>
    </row>
    <row r="284" spans="1:5" x14ac:dyDescent="0.2">
      <c r="A284" s="3"/>
      <c r="B284" s="1"/>
      <c r="C284" s="1"/>
      <c r="D284" s="1"/>
      <c r="E284" s="1"/>
    </row>
    <row r="285" spans="1:5" x14ac:dyDescent="0.2">
      <c r="A285" s="3"/>
      <c r="B285" s="1"/>
      <c r="C285" s="1"/>
      <c r="D285" s="1"/>
      <c r="E285" s="1"/>
    </row>
    <row r="286" spans="1:5" x14ac:dyDescent="0.2">
      <c r="A286" s="3"/>
      <c r="B286" s="1"/>
      <c r="C286" s="1"/>
      <c r="D286" s="1"/>
      <c r="E286" s="1"/>
    </row>
    <row r="287" spans="1:5" x14ac:dyDescent="0.2">
      <c r="A287" s="3"/>
      <c r="B287" s="1"/>
      <c r="C287" s="1"/>
      <c r="D287" s="1"/>
      <c r="E287" s="1"/>
    </row>
    <row r="288" spans="1:5" x14ac:dyDescent="0.2">
      <c r="A288" s="3"/>
      <c r="B288" s="1"/>
      <c r="C288" s="1"/>
      <c r="D288" s="1"/>
      <c r="E288" s="1"/>
    </row>
    <row r="289" spans="1:5" x14ac:dyDescent="0.2">
      <c r="A289" s="3"/>
      <c r="B289" s="1"/>
      <c r="C289" s="1"/>
      <c r="D289" s="1"/>
      <c r="E289" s="1"/>
    </row>
    <row r="290" spans="1:5" x14ac:dyDescent="0.2">
      <c r="A290" s="3"/>
      <c r="B290" s="1"/>
      <c r="C290" s="1"/>
      <c r="D290" s="1"/>
      <c r="E290" s="1"/>
    </row>
    <row r="291" spans="1:5" x14ac:dyDescent="0.2">
      <c r="A291" s="3"/>
      <c r="B291" s="1"/>
      <c r="C291" s="1"/>
      <c r="D291" s="1"/>
      <c r="E291" s="1"/>
    </row>
    <row r="292" spans="1:5" x14ac:dyDescent="0.2">
      <c r="A292" s="3"/>
      <c r="B292" s="1"/>
      <c r="C292" s="1"/>
      <c r="D292" s="1"/>
      <c r="E292" s="1"/>
    </row>
    <row r="293" spans="1:5" x14ac:dyDescent="0.2">
      <c r="A293" s="3"/>
      <c r="B293" s="1"/>
      <c r="C293" s="1"/>
      <c r="D293" s="1"/>
      <c r="E293" s="1"/>
    </row>
    <row r="294" spans="1:5" x14ac:dyDescent="0.2">
      <c r="A294" s="3"/>
      <c r="B294" s="1"/>
      <c r="C294" s="1"/>
      <c r="D294" s="1"/>
      <c r="E294" s="1"/>
    </row>
    <row r="295" spans="1:5" x14ac:dyDescent="0.2">
      <c r="A295" s="3"/>
      <c r="B295" s="1"/>
      <c r="C295" s="1"/>
      <c r="D295" s="1"/>
      <c r="E295" s="1"/>
    </row>
    <row r="296" spans="1:5" x14ac:dyDescent="0.2">
      <c r="A296" s="3"/>
      <c r="B296" s="1"/>
      <c r="C296" s="1"/>
      <c r="D296" s="1"/>
      <c r="E296" s="1"/>
    </row>
    <row r="297" spans="1:5" x14ac:dyDescent="0.2">
      <c r="A297" s="3"/>
      <c r="B297" s="1"/>
      <c r="C297" s="1"/>
      <c r="D297" s="1"/>
      <c r="E297" s="1"/>
    </row>
    <row r="298" spans="1:5" x14ac:dyDescent="0.2">
      <c r="A298" s="3"/>
      <c r="B298" s="1"/>
      <c r="C298" s="1"/>
      <c r="D298" s="1"/>
      <c r="E298" s="1"/>
    </row>
    <row r="299" spans="1:5" x14ac:dyDescent="0.2">
      <c r="A299" s="3"/>
      <c r="B299" s="1"/>
      <c r="C299" s="1"/>
      <c r="D299" s="1"/>
      <c r="E299" s="1"/>
    </row>
    <row r="300" spans="1:5" x14ac:dyDescent="0.2">
      <c r="A300" s="3"/>
      <c r="B300" s="1"/>
      <c r="C300" s="1"/>
      <c r="D300" s="1"/>
      <c r="E300" s="1"/>
    </row>
    <row r="301" spans="1:5" x14ac:dyDescent="0.2">
      <c r="A301" s="3"/>
      <c r="B301" s="1"/>
      <c r="C301" s="1"/>
      <c r="D301" s="1"/>
      <c r="E301" s="1"/>
    </row>
    <row r="302" spans="1:5" x14ac:dyDescent="0.2">
      <c r="A302" s="3"/>
      <c r="B302" s="1"/>
      <c r="C302" s="1"/>
      <c r="D302" s="1"/>
      <c r="E302" s="1"/>
    </row>
    <row r="303" spans="1:5" x14ac:dyDescent="0.2">
      <c r="A303" s="3"/>
      <c r="B303" s="1"/>
      <c r="C303" s="1"/>
      <c r="D303" s="1"/>
      <c r="E303" s="1"/>
    </row>
    <row r="304" spans="1:5" x14ac:dyDescent="0.2">
      <c r="A304" s="3"/>
      <c r="B304" s="1"/>
      <c r="C304" s="1"/>
      <c r="D304" s="1"/>
      <c r="E304" s="1"/>
    </row>
    <row r="305" spans="1:5" x14ac:dyDescent="0.2">
      <c r="A305" s="3"/>
      <c r="B305" s="1"/>
      <c r="C305" s="1"/>
      <c r="D305" s="1"/>
      <c r="E305" s="1"/>
    </row>
  </sheetData>
  <mergeCells count="10">
    <mergeCell ref="S4:AD8"/>
    <mergeCell ref="AA9:AD16"/>
    <mergeCell ref="A1:Q1"/>
    <mergeCell ref="A2:E2"/>
    <mergeCell ref="S2:V2"/>
    <mergeCell ref="AA2:AD2"/>
    <mergeCell ref="R1:AD1"/>
    <mergeCell ref="W2:Z2"/>
    <mergeCell ref="F3:Q3"/>
    <mergeCell ref="F2:Q2"/>
  </mergeCells>
  <conditionalFormatting sqref="V1:V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:Z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:AD8 AD17:AD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ignoredErrors>
    <ignoredError sqref="U9:U4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C3C3-8B2A-4DD1-9FA1-2B0A68903713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New Orleans Microsoft Office 365 ProPlus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Schrilla</dc:creator>
  <cp:lastModifiedBy>Derek Kravitz</cp:lastModifiedBy>
  <dcterms:created xsi:type="dcterms:W3CDTF">2020-03-11T14:05:17Z</dcterms:created>
  <dcterms:modified xsi:type="dcterms:W3CDTF">2020-05-06T17:59:23Z</dcterms:modified>
</cp:coreProperties>
</file>